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899170fe0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1 Start &amp; Anleitung" sheetId="1" r:id="Rfb2947e180204f74"/>
    <x:sheet xmlns:r="http://schemas.openxmlformats.org/officeDocument/2006/relationships" name="2 Basislabor &amp; Organe" sheetId="2" r:id="Re86ccc62c5e44f92"/>
    <x:sheet xmlns:r="http://schemas.openxmlformats.org/officeDocument/2006/relationships" name="3 Herz &amp; Stoffwechsel" sheetId="3" r:id="R6eb90f82b6e34ae9"/>
    <x:sheet xmlns:r="http://schemas.openxmlformats.org/officeDocument/2006/relationships" name="4 Mikronährstoffe &amp; Vitamine" sheetId="4" r:id="Rfe5e4230cb7749b8"/>
    <x:sheet xmlns:r="http://schemas.openxmlformats.org/officeDocument/2006/relationships" name="5 Schilddrüse &amp; Hormone" sheetId="5" r:id="R57ca71e31f104a08"/>
    <x:sheet xmlns:r="http://schemas.openxmlformats.org/officeDocument/2006/relationships" name="6 Darm &amp; Immunsystem" sheetId="6" r:id="R57a59b04d3d84b12"/>
    <x:sheet xmlns:r="http://schemas.openxmlformats.org/officeDocument/2006/relationships" name="7 Aminosäuren &amp; Fettsäuren" sheetId="7" r:id="R6d76c203a43a449f"/>
    <x:sheet xmlns:r="http://schemas.openxmlformats.org/officeDocument/2006/relationships" name="8 Spezialdiagnostik" sheetId="8" r:id="Rd1e81f1e838c41e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dd.mm.yyyy"/>
    <x:numFmt numFmtId="201" formatCode="0.00"/>
  </x:numFmts>
  <x:fonts count="27">
    <x:font>
      <x:sz val="11"/>
      <x:name val="Carlito"/>
    </x:font>
    <x:font>
      <x:b/>
      <x:sz val="20"/>
      <x:color rgb="FFFFFFFF"/>
      <x:name val="Carlito"/>
    </x:font>
    <x:font>
      <x:i/>
      <x:sz val="10"/>
      <x:color rgb="FF17324D"/>
      <x:name val="Carlito"/>
    </x:font>
    <x:font>
      <x:b/>
      <x:sz val="14"/>
      <x:color rgb="FF1E5B58"/>
      <x:name val="Carlito"/>
    </x:font>
    <x:font>
      <x:b/>
      <x:sz val="12"/>
      <x:color rgb="FFFFFFFF"/>
      <x:name val="Carlito"/>
    </x:font>
    <x:font>
      <x:b/>
      <x:sz val="11"/>
      <x:color rgb="FF17324D"/>
      <x:name val="Carlito"/>
    </x:font>
    <x:font>
      <x:b/>
      <x:sz val="11"/>
      <x:color rgb="FFFFFFFF"/>
      <x:name val="Carlito"/>
    </x:font>
    <x:font>
      <x:b/>
      <x:sz val="10"/>
      <x:color rgb="FF22313F"/>
      <x:name val="Aptos"/>
    </x:font>
    <x:font>
      <x:i/>
      <x:sz val="10"/>
      <x:color rgb="FF22313F"/>
      <x:name val="Aptos"/>
    </x:font>
    <x:font>
      <x:sz val="10"/>
      <x:color rgb="FF22313F"/>
      <x:name val="Aptos"/>
    </x:font>
    <x:font>
      <x:b/>
      <x:sz val="20"/>
      <x:color rgb="FFFFFFFF"/>
      <x:name val="Aptos Display"/>
    </x:font>
    <x:font>
      <x:i/>
      <x:sz val="10"/>
      <x:color rgb="FF17324D"/>
      <x:name val="Aptos"/>
    </x:font>
    <x:font>
      <x:b/>
      <x:sz val="16"/>
      <x:color rgb="FFFFFFFF"/>
      <x:name val="Aptos Display"/>
    </x:font>
    <x:font>
      <x:sz val="9"/>
      <x:color rgb="FF17324D"/>
      <x:name val="Carlito"/>
    </x:font>
    <x:font>
      <x:i/>
      <x:sz val="9"/>
      <x:color rgb="FF5C6B73"/>
      <x:name val="Carlito"/>
    </x:font>
    <x:font>
      <x:sz val="9"/>
      <x:color rgb="FF22313F"/>
      <x:name val="Aptos"/>
    </x:font>
    <x:font>
      <x:b/>
      <x:sz val="10"/>
      <x:color rgb="FF1E5B58"/>
      <x:name val="Aptos"/>
    </x:font>
    <x:font>
      <x:b/>
      <x:sz val="12"/>
      <x:color rgb="FFFFFFFF"/>
      <x:name val="Aptos"/>
    </x:font>
    <x:font>
      <x:b/>
      <x:sz val="11"/>
      <x:color rgb="FF17324D"/>
      <x:name val="Aptos"/>
    </x:font>
    <x:font>
      <x:b/>
      <x:sz val="11"/>
      <x:color rgb="FFFFFFFF"/>
      <x:name val="Aptos"/>
    </x:font>
    <x:font>
      <x:b/>
      <x:sz val="10"/>
      <x:color rgb="FF1E5B58"/>
      <x:name val="Carlito"/>
    </x:font>
    <x:font>
      <x:sz val="9"/>
      <x:color rgb="FF22313F"/>
      <x:name val="Carlito"/>
    </x:font>
    <x:font>
      <x:b/>
      <x:sz val="10"/>
      <x:color rgb="FFFFFFFF"/>
      <x:name val="Carlito"/>
    </x:font>
    <x:font>
      <x:b/>
      <x:sz val="10"/>
      <x:color rgb="FF22313F"/>
      <x:name val="Carlito"/>
    </x:font>
    <x:font>
      <x:sz val="10"/>
      <x:color rgb="FF22313F"/>
      <x:name val="Carlito"/>
    </x:font>
    <x:font>
      <x:b/>
      <x:sz val="9"/>
      <x:color rgb="FF22313F"/>
      <x:name val="Aptos"/>
    </x:font>
    <x:font>
      <x:sz val="9"/>
      <x:color rgb="FF22313F"/>
      <x:name val="Aptos"/>
    </x:font>
  </x:fonts>
  <x:fills count="23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DCE8F5"/>
      </x:patternFill>
    </x:fill>
    <x:fill>
      <x:patternFill patternType="solid">
        <x:fgColor rgb="FFDCECEA"/>
      </x:patternFill>
    </x:fill>
    <x:fill>
      <x:patternFill patternType="solid">
        <x:fgColor rgb="FF2E7D78"/>
      </x:patternFill>
    </x:fill>
    <x:fill>
      <x:patternFill patternType="solid">
        <x:fgColor rgb="FFF1F3F5"/>
      </x:patternFill>
    </x:fill>
    <x:fill>
      <x:patternFill patternType="solid">
        <x:fgColor rgb="FFFFF2CC"/>
      </x:patternFill>
    </x:fill>
    <x:fill>
      <x:patternFill patternType="solid">
        <x:fgColor rgb="FFFFFBEB"/>
      </x:patternFill>
    </x:fill>
    <x:fill>
      <x:patternFill patternType="solid">
        <x:fgColor rgb="FFF8FAFC"/>
      </x:patternFill>
    </x:fill>
    <x:fill>
      <x:patternFill patternType="solid">
        <x:fgColor rgb="FF1E5B58"/>
      </x:patternFill>
    </x:fill>
    <x:fill>
      <x:patternFill patternType="solid">
        <x:fgColor rgb="FF68757E"/>
      </x:patternFill>
    </x:fill>
    <x:fill>
      <x:patternFill patternType="solid">
        <x:fgColor rgb="FFF7FBFD"/>
      </x:patternFill>
    </x:fill>
    <x:fill>
      <x:patternFill patternType="solid">
        <x:fgColor rgb="FFFFF4D8"/>
      </x:patternFill>
    </x:fill>
    <x:fill>
      <x:patternFill patternType="solid">
        <x:fgColor rgb="FFEAF6ED"/>
      </x:patternFill>
    </x:fill>
    <x:fill>
      <x:patternFill patternType="solid">
        <x:fgColor rgb="FFFFF3CD"/>
      </x:patternFill>
    </x:fill>
    <x:fill>
      <x:patternFill patternType="solid">
        <x:fgColor rgb="FFE2E8F0"/>
      </x:patternFill>
    </x:fill>
    <x:fill>
      <x:patternFill patternType="solid">
        <x:fgColor rgb="FFDCECEA"/>
      </x:patternFill>
    </x:fill>
    <x:fill>
      <x:patternFill patternType="solid">
        <x:fgColor rgb="FFF1F3F5"/>
      </x:patternFill>
    </x:fill>
    <x:fill>
      <x:patternFill patternType="solid">
        <x:fgColor rgb="FFEAF6ED"/>
      </x:patternFill>
    </x:fill>
    <x:fill>
      <x:patternFill patternType="solid">
        <x:fgColor rgb="FF2E7D78"/>
      </x:patternFill>
    </x:fill>
    <x:fill>
      <x:patternFill patternType="solid">
        <x:fgColor rgb="FF17324D"/>
      </x:patternFill>
    </x:fill>
    <x:fill>
      <x:patternFill patternType="solid">
        <x:fgColor rgb="FFFFFFFF"/>
      </x:patternFill>
    </x:fill>
  </x:fills>
  <x:borders count="2">
    <x:border/>
    <x:border/>
  </x:borders>
  <x:cellStyleXfs count="1">
    <x:xf numFmtId="0" fontId="0" fillId="0" borderId="0"/>
  </x:cellStyleXfs>
  <x:cellXfs count="21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 applyAlignment="1">
      <x:alignment horizontal="center" vertic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 applyAlignment="1">
      <x:alignment horizontal="center" vertical="center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vertical="top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vertical="top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0" fillId="6" borderId="1" xfId="0" applyNumberFormat="1" applyFont="1" applyFill="1" applyBorder="1"/>
    <x:xf numFmtId="0" fontId="5" fillId="6" borderId="1" xfId="0" applyNumberFormat="1" applyFont="1" applyFill="1" applyBorder="1"/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0" fillId="7" borderId="1" xfId="0" applyNumberFormat="1" applyFont="1" applyFill="1" applyBorder="1"/>
    <x:xf numFmtId="0" fontId="5" fillId="7" borderId="1" xfId="0" applyNumberFormat="1" applyFont="1" applyFill="1" applyBorder="1"/>
    <x:xf numFmtId="0" fontId="0" fillId="8" borderId="0" xfId="0" applyNumberFormat="1" applyFont="1" applyFill="1" applyBorder="1"/>
    <x:xf numFmtId="0" fontId="0" fillId="8" borderId="0" xfId="0" applyNumberFormat="1" applyFont="1" applyFill="1" applyBorder="1" applyAlignment="1">
      <x:alignment wrapText="1"/>
    </x:xf>
    <x:xf numFmtId="0" fontId="0" fillId="8" borderId="0" xfId="0" applyNumberFormat="1" applyFont="1" applyFill="1" applyBorder="1" applyAlignment="1">
      <x:alignment vertical="top" wrapText="1"/>
    </x:xf>
    <x:xf numFmtId="0" fontId="0" fillId="8" borderId="1" xfId="0" applyNumberFormat="1" applyFont="1" applyFill="1" applyBorder="1"/>
    <x:xf numFmtId="0" fontId="0" fillId="8" borderId="1" xfId="0" applyNumberFormat="1" applyFont="1" applyFill="1" applyBorder="1" applyAlignment="1">
      <x:alignment wrapText="1"/>
    </x:xf>
    <x:xf numFmtId="0" fontId="0" fillId="8" borderId="1" xfId="0" applyNumberFormat="1" applyFont="1" applyFill="1" applyBorder="1" applyAlignment="1">
      <x:alignment vertical="top" wrapText="1"/>
    </x:xf>
    <x:xf numFmtId="0" fontId="6" fillId="2" borderId="0" xfId="0" applyNumberFormat="1" applyFont="1" applyFill="1" applyBorder="1"/>
    <x:xf numFmtId="0" fontId="6" fillId="2" borderId="1" xfId="0" applyNumberFormat="1" applyFont="1" applyFill="1" applyBorder="1"/>
    <x:xf numFmtId="0" fontId="7" fillId="2" borderId="0" xfId="0" applyNumberFormat="1" applyFont="1" applyFill="1" applyBorder="1" applyAlignment="1">
      <x:alignment vertical="center"/>
    </x:xf>
    <x:xf numFmtId="0" fontId="8" fillId="3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/>
    <x:xf numFmtId="0" fontId="7" fillId="4" borderId="0" xfId="0" applyNumberFormat="1" applyFont="1" applyFill="1" applyBorder="1" applyAlignment="1">
      <x:alignment horizontal="center" vertical="center" wrapText="1"/>
    </x:xf>
    <x:xf numFmtId="0" fontId="7" fillId="5" borderId="0" xfId="0" applyNumberFormat="1" applyFont="1" applyFill="1" applyBorder="1"/>
    <x:xf numFmtId="0" fontId="7" fillId="2" borderId="0" xfId="0" applyNumberFormat="1" applyFont="1" applyFill="1" applyBorder="1" applyAlignment="1">
      <x:alignment horizontal="center" vertical="center"/>
    </x:xf>
    <x:xf numFmtId="0" fontId="7" fillId="0" borderId="0" xfId="0" applyNumberFormat="1" applyFont="1" applyFill="1" applyBorder="1" applyAlignment="1">
      <x:alignment vertical="top"/>
    </x:xf>
    <x:xf numFmtId="0" fontId="9" fillId="0" borderId="0" xfId="0" applyNumberFormat="1" applyFont="1" applyFill="1" applyBorder="1" applyAlignment="1">
      <x:alignment vertical="top" wrapText="1"/>
    </x:xf>
    <x:xf numFmtId="0" fontId="7" fillId="6" borderId="0" xfId="0" applyNumberFormat="1" applyFont="1" applyFill="1" applyBorder="1"/>
    <x:xf numFmtId="0" fontId="9" fillId="0" borderId="0" xfId="0" applyNumberFormat="1" applyFont="1" applyFill="1" applyBorder="1" applyAlignment="1">
      <x:alignment wrapText="1"/>
    </x:xf>
    <x:xf numFmtId="0" fontId="7" fillId="7" borderId="0" xfId="0" applyNumberFormat="1" applyFont="1" applyFill="1" applyBorder="1"/>
    <x:xf numFmtId="0" fontId="9" fillId="8" borderId="0" xfId="0" applyNumberFormat="1" applyFont="1" applyFill="1" applyBorder="1" applyAlignment="1">
      <x:alignment vertical="top" wrapText="1"/>
    </x:xf>
    <x:xf numFmtId="0" fontId="7" fillId="2" borderId="0" xfId="0" applyNumberFormat="1" applyFont="1" applyFill="1" applyBorder="1"/>
    <x:xf numFmtId="0" fontId="7" fillId="2" borderId="1" xfId="0" applyNumberFormat="1" applyFont="1" applyFill="1" applyBorder="1" applyAlignment="1">
      <x:alignment vertical="center"/>
    </x:xf>
    <x:xf numFmtId="0" fontId="8" fillId="3" borderId="1" xfId="0" applyNumberFormat="1" applyFont="1" applyFill="1" applyBorder="1" applyAlignment="1">
      <x:alignment vertical="center"/>
    </x:xf>
    <x:xf numFmtId="0" fontId="9" fillId="0" borderId="1" xfId="0" applyNumberFormat="1" applyFont="1" applyFill="1" applyBorder="1"/>
    <x:xf numFmtId="0" fontId="7" fillId="4" borderId="1" xfId="0" applyNumberFormat="1" applyFont="1" applyFill="1" applyBorder="1" applyAlignment="1">
      <x:alignment horizontal="center" vertical="center" wrapText="1"/>
    </x:xf>
    <x:xf numFmtId="0" fontId="7" fillId="5" borderId="1" xfId="0" applyNumberFormat="1" applyFont="1" applyFill="1" applyBorder="1"/>
    <x:xf numFmtId="0" fontId="7" fillId="2" borderId="1" xfId="0" applyNumberFormat="1" applyFont="1" applyFill="1" applyBorder="1" applyAlignment="1">
      <x:alignment horizontal="center" vertical="center"/>
    </x:xf>
    <x:xf numFmtId="0" fontId="7" fillId="0" borderId="1" xfId="0" applyNumberFormat="1" applyFont="1" applyFill="1" applyBorder="1" applyAlignment="1">
      <x:alignment vertical="top"/>
    </x:xf>
    <x:xf numFmtId="0" fontId="9" fillId="0" borderId="1" xfId="0" applyNumberFormat="1" applyFont="1" applyFill="1" applyBorder="1" applyAlignment="1">
      <x:alignment vertical="top" wrapText="1"/>
    </x:xf>
    <x:xf numFmtId="0" fontId="7" fillId="6" borderId="1" xfId="0" applyNumberFormat="1" applyFont="1" applyFill="1" applyBorder="1"/>
    <x:xf numFmtId="0" fontId="9" fillId="0" borderId="1" xfId="0" applyNumberFormat="1" applyFont="1" applyFill="1" applyBorder="1" applyAlignment="1">
      <x:alignment wrapText="1"/>
    </x:xf>
    <x:xf numFmtId="0" fontId="7" fillId="7" borderId="1" xfId="0" applyNumberFormat="1" applyFont="1" applyFill="1" applyBorder="1"/>
    <x:xf numFmtId="0" fontId="9" fillId="8" borderId="1" xfId="0" applyNumberFormat="1" applyFont="1" applyFill="1" applyBorder="1" applyAlignment="1">
      <x:alignment vertical="top" wrapText="1"/>
    </x:xf>
    <x:xf numFmtId="0" fontId="7" fillId="2" borderId="1" xfId="0" applyNumberFormat="1" applyFont="1" applyFill="1" applyBorder="1"/>
    <x:xf numFmtId="0" fontId="10" fillId="2" borderId="0" xfId="0" applyNumberFormat="1" applyFont="1" applyFill="1" applyBorder="1" applyAlignment="1">
      <x:alignment vertical="center"/>
    </x:xf>
    <x:xf numFmtId="0" fontId="10" fillId="2" borderId="1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 applyAlignment="1">
      <x:alignment vertical="center"/>
    </x:xf>
    <x:xf numFmtId="0" fontId="11" fillId="3" borderId="1" xfId="0" applyNumberFormat="1" applyFont="1" applyFill="1" applyBorder="1" applyAlignment="1">
      <x:alignment vertical="center"/>
    </x:xf>
    <x:xf numFmtId="0" fontId="12" fillId="2" borderId="0" xfId="0" applyNumberFormat="1" applyFont="1" applyFill="1" applyBorder="1"/>
    <x:xf numFmtId="0" fontId="12" fillId="2" borderId="1" xfId="0" applyNumberFormat="1" applyFont="1" applyFill="1" applyBorder="1"/>
    <x:xf numFmtId="0" fontId="12" fillId="2" borderId="0" xfId="0" applyNumberFormat="1" applyFont="1" applyFill="1" applyBorder="1" applyAlignment="1">
      <x:alignment horizontal="right"/>
    </x:xf>
    <x:xf numFmtId="0" fontId="12" fillId="2" borderId="1" xfId="0" applyNumberFormat="1" applyFont="1" applyFill="1" applyBorder="1" applyAlignment="1">
      <x:alignment horizontal="right"/>
    </x:xf>
    <x:xf numFmtId="0" fontId="13" fillId="3" borderId="0" xfId="0" applyNumberFormat="1" applyFont="1" applyFill="1" applyBorder="1"/>
    <x:xf numFmtId="0" fontId="13" fillId="3" borderId="1" xfId="0" applyNumberFormat="1" applyFont="1" applyFill="1" applyBorder="1"/>
    <x:xf numFmtId="0" fontId="0" fillId="9" borderId="0" xfId="0" applyNumberFormat="1" applyFont="1" applyFill="1" applyBorder="1"/>
    <x:xf numFmtId="0" fontId="14" fillId="9" borderId="0" xfId="0" applyNumberFormat="1" applyFont="1" applyFill="1" applyBorder="1"/>
    <x:xf numFmtId="0" fontId="0" fillId="9" borderId="1" xfId="0" applyNumberFormat="1" applyFont="1" applyFill="1" applyBorder="1"/>
    <x:xf numFmtId="0" fontId="14" fillId="9" borderId="1" xfId="0" applyNumberFormat="1" applyFont="1" applyFill="1" applyBorder="1"/>
    <x:xf numFmtId="0" fontId="0" fillId="10" borderId="0" xfId="0" applyNumberFormat="1" applyFont="1" applyFill="1" applyBorder="1"/>
    <x:xf numFmtId="0" fontId="6" fillId="10" borderId="0" xfId="0" applyNumberFormat="1" applyFont="1" applyFill="1" applyBorder="1"/>
    <x:xf numFmtId="0" fontId="6" fillId="10" borderId="0" xfId="0" applyNumberFormat="1" applyFont="1" applyFill="1" applyBorder="1" applyAlignment="1">
      <x:alignment wrapText="1"/>
    </x:xf>
    <x:xf numFmtId="0" fontId="6" fillId="10" borderId="0" xfId="0" applyNumberFormat="1" applyFont="1" applyFill="1" applyBorder="1" applyAlignment="1">
      <x:alignment horizontal="center" wrapText="1"/>
    </x:xf>
    <x:xf numFmtId="0" fontId="6" fillId="10" borderId="0" xfId="0" applyNumberFormat="1" applyFont="1" applyFill="1" applyBorder="1" applyAlignment="1">
      <x:alignment horizontal="center" vertical="center" wrapText="1"/>
    </x:xf>
    <x:xf numFmtId="0" fontId="0" fillId="10" borderId="1" xfId="0" applyNumberFormat="1" applyFont="1" applyFill="1" applyBorder="1"/>
    <x:xf numFmtId="0" fontId="6" fillId="10" borderId="1" xfId="0" applyNumberFormat="1" applyFont="1" applyFill="1" applyBorder="1"/>
    <x:xf numFmtId="0" fontId="6" fillId="10" borderId="1" xfId="0" applyNumberFormat="1" applyFont="1" applyFill="1" applyBorder="1" applyAlignment="1">
      <x:alignment wrapText="1"/>
    </x:xf>
    <x:xf numFmtId="0" fontId="6" fillId="10" borderId="1" xfId="0" applyNumberFormat="1" applyFont="1" applyFill="1" applyBorder="1" applyAlignment="1">
      <x:alignment horizontal="center" wrapText="1"/>
    </x:xf>
    <x:xf numFmtId="0" fontId="6" fillId="10" borderId="1" xfId="0" applyNumberFormat="1" applyFont="1" applyFill="1" applyBorder="1" applyAlignment="1">
      <x:alignment horizontal="center" vertical="center" wrapText="1"/>
    </x:xf>
    <x:xf numFmtId="0" fontId="6" fillId="5" borderId="0" xfId="0" applyNumberFormat="1" applyFont="1" applyFill="1" applyBorder="1"/>
    <x:xf numFmtId="0" fontId="6" fillId="5" borderId="0" xfId="0" applyNumberFormat="1" applyFont="1" applyFill="1" applyBorder="1" applyAlignment="1">
      <x:alignment horizontal="center"/>
    </x:xf>
    <x:xf numFmtId="0" fontId="6" fillId="5" borderId="0" xfId="0" applyNumberFormat="1" applyFont="1" applyFill="1" applyBorder="1" applyAlignment="1">
      <x:alignment horizontal="center" vertical="center"/>
    </x:xf>
    <x:xf numFmtId="0" fontId="6" fillId="5" borderId="1" xfId="0" applyNumberFormat="1" applyFont="1" applyFill="1" applyBorder="1"/>
    <x:xf numFmtId="0" fontId="6" fillId="5" borderId="1" xfId="0" applyNumberFormat="1" applyFont="1" applyFill="1" applyBorder="1" applyAlignment="1">
      <x:alignment horizontal="center"/>
    </x:xf>
    <x:xf numFmtId="0" fontId="6" fillId="5" borderId="1" xfId="0" applyNumberFormat="1" applyFont="1" applyFill="1" applyBorder="1" applyAlignment="1">
      <x:alignment horizontal="center" vertical="center"/>
    </x:xf>
    <x:xf numFmtId="0" fontId="0" fillId="11" borderId="0" xfId="0" applyNumberFormat="1" applyFont="1" applyFill="1" applyBorder="1"/>
    <x:xf numFmtId="0" fontId="6" fillId="11" borderId="0" xfId="0" applyNumberFormat="1" applyFont="1" applyFill="1" applyBorder="1"/>
    <x:xf numFmtId="0" fontId="6" fillId="11" borderId="0" xfId="0" applyNumberFormat="1" applyFont="1" applyFill="1" applyBorder="1" applyAlignment="1">
      <x:alignment wrapText="1"/>
    </x:xf>
    <x:xf numFmtId="0" fontId="6" fillId="11" borderId="0" xfId="0" applyNumberFormat="1" applyFont="1" applyFill="1" applyBorder="1" applyAlignment="1">
      <x:alignment horizontal="center" wrapText="1"/>
    </x:xf>
    <x:xf numFmtId="0" fontId="6" fillId="11" borderId="0" xfId="0" applyNumberFormat="1" applyFont="1" applyFill="1" applyBorder="1" applyAlignment="1">
      <x:alignment horizontal="center" vertical="center" wrapText="1"/>
    </x:xf>
    <x:xf numFmtId="0" fontId="0" fillId="11" borderId="1" xfId="0" applyNumberFormat="1" applyFont="1" applyFill="1" applyBorder="1"/>
    <x:xf numFmtId="0" fontId="6" fillId="11" borderId="1" xfId="0" applyNumberFormat="1" applyFont="1" applyFill="1" applyBorder="1"/>
    <x:xf numFmtId="0" fontId="6" fillId="11" borderId="1" xfId="0" applyNumberFormat="1" applyFont="1" applyFill="1" applyBorder="1" applyAlignment="1">
      <x:alignment wrapText="1"/>
    </x:xf>
    <x:xf numFmtId="0" fontId="6" fillId="11" borderId="1" xfId="0" applyNumberFormat="1" applyFont="1" applyFill="1" applyBorder="1" applyAlignment="1">
      <x:alignment horizontal="center" wrapText="1"/>
    </x:xf>
    <x:xf numFmtId="0" fontId="6" fillId="11" borderId="1" xfId="0" applyNumberFormat="1" applyFont="1" applyFill="1" applyBorder="1" applyAlignment="1">
      <x:alignment horizontal="center" vertical="center" wrapText="1"/>
    </x:xf>
    <x:xf numFmtId="200" fontId="6" fillId="5" borderId="0" xfId="0" applyNumberFormat="1" applyFont="1" applyFill="1" applyBorder="1" applyAlignment="1">
      <x:alignment horizontal="center" vertical="center"/>
    </x:xf>
    <x:xf numFmtId="200" fontId="6" fillId="5" borderId="1" xfId="0" applyNumberFormat="1" applyFont="1" applyFill="1" applyBorder="1" applyAlignment="1">
      <x:alignment horizontal="center" vertical="center"/>
    </x:xf>
    <x:xf numFmtId="0" fontId="15" fillId="0" borderId="0" xfId="0" applyNumberFormat="1" applyFont="1" applyFill="1" applyBorder="1"/>
    <x:xf numFmtId="0" fontId="15" fillId="0" borderId="0" xfId="0" applyNumberFormat="1" applyFont="1" applyFill="1" applyBorder="1" applyAlignment="1">
      <x:alignment vertical="center"/>
    </x:xf>
    <x:xf numFmtId="0" fontId="15" fillId="0" borderId="1" xfId="0" applyNumberFormat="1" applyFont="1" applyFill="1" applyBorder="1"/>
    <x:xf numFmtId="0" fontId="15" fillId="0" borderId="1" xfId="0" applyNumberFormat="1" applyFont="1" applyFill="1" applyBorder="1" applyAlignment="1">
      <x:alignment vertical="center"/>
    </x:xf>
    <x:xf numFmtId="0" fontId="15" fillId="0" borderId="0" xfId="0" applyNumberFormat="1" applyFont="1" applyFill="1" applyBorder="1" applyAlignment="1">
      <x:alignment vertical="center" wrapText="1"/>
    </x:xf>
    <x:xf numFmtId="0" fontId="15" fillId="0" borderId="1" xfId="0" applyNumberFormat="1" applyFont="1" applyFill="1" applyBorder="1" applyAlignment="1">
      <x:alignment vertical="center" wrapText="1"/>
    </x:xf>
    <x:xf numFmtId="0" fontId="15" fillId="12" borderId="0" xfId="0" applyNumberFormat="1" applyFont="1" applyFill="1" applyBorder="1" applyAlignment="1">
      <x:alignment vertical="center"/>
    </x:xf>
    <x:xf numFmtId="0" fontId="15" fillId="12" borderId="1" xfId="0" applyNumberFormat="1" applyFont="1" applyFill="1" applyBorder="1" applyAlignment="1">
      <x:alignment vertical="center"/>
    </x:xf>
    <x:xf numFmtId="0" fontId="15" fillId="12" borderId="0" xfId="0" applyNumberFormat="1" applyFont="1" applyFill="1" applyBorder="1" applyAlignment="1">
      <x:alignment horizontal="center" vertical="center"/>
    </x:xf>
    <x:xf numFmtId="0" fontId="15" fillId="12" borderId="1" xfId="0" applyNumberFormat="1" applyFont="1" applyFill="1" applyBorder="1" applyAlignment="1">
      <x:alignment horizontal="center" vertical="center"/>
    </x:xf>
    <x:xf numFmtId="0" fontId="15" fillId="0" borderId="0" xfId="0" applyNumberFormat="1" applyFont="1" applyFill="1" applyBorder="1" applyAlignment="1">
      <x:alignment horizontal="center" vertical="center" wrapText="1"/>
    </x:xf>
    <x:xf numFmtId="0" fontId="15" fillId="0" borderId="1" xfId="0" applyNumberFormat="1" applyFont="1" applyFill="1" applyBorder="1" applyAlignment="1">
      <x:alignment horizontal="center" vertical="center" wrapText="1"/>
    </x:xf>
    <x:xf numFmtId="0" fontId="15" fillId="6" borderId="0" xfId="0" applyNumberFormat="1" applyFont="1" applyFill="1" applyBorder="1" applyAlignment="1">
      <x:alignment vertical="center" wrapText="1"/>
    </x:xf>
    <x:xf numFmtId="0" fontId="15" fillId="6" borderId="1" xfId="0" applyNumberFormat="1" applyFont="1" applyFill="1" applyBorder="1" applyAlignment="1">
      <x:alignment vertical="center" wrapText="1"/>
    </x:xf>
    <x:xf numFmtId="0" fontId="15" fillId="4" borderId="0" xfId="0" applyNumberFormat="1" applyFont="1" applyFill="1" applyBorder="1" applyAlignment="1">
      <x:alignment vertical="center" wrapText="1"/>
    </x:xf>
    <x:xf numFmtId="0" fontId="15" fillId="4" borderId="0" xfId="0" applyNumberFormat="1" applyFont="1" applyFill="1" applyBorder="1" applyAlignment="1">
      <x:alignment horizontal="center" vertical="center" wrapText="1"/>
    </x:xf>
    <x:xf numFmtId="0" fontId="15" fillId="4" borderId="0" xfId="0" applyNumberFormat="1" applyFont="1" applyFill="1" applyBorder="1" applyAlignment="1">
      <x:alignment horizontal="center" vertical="center"/>
    </x:xf>
    <x:xf numFmtId="0" fontId="16" fillId="4" borderId="0" xfId="0" applyNumberFormat="1" applyFont="1" applyFill="1" applyBorder="1" applyAlignment="1">
      <x:alignment vertical="center" wrapText="1"/>
    </x:xf>
    <x:xf numFmtId="0" fontId="16" fillId="4" borderId="0" xfId="0" applyNumberFormat="1" applyFont="1" applyFill="1" applyBorder="1" applyAlignment="1">
      <x:alignment horizontal="center" vertical="center" wrapText="1"/>
    </x:xf>
    <x:xf numFmtId="0" fontId="16" fillId="4" borderId="0" xfId="0" applyNumberFormat="1" applyFont="1" applyFill="1" applyBorder="1" applyAlignment="1">
      <x:alignment horizontal="center" vertical="center"/>
    </x:xf>
    <x:xf numFmtId="0" fontId="15" fillId="4" borderId="1" xfId="0" applyNumberFormat="1" applyFont="1" applyFill="1" applyBorder="1" applyAlignment="1">
      <x:alignment vertical="center" wrapText="1"/>
    </x:xf>
    <x:xf numFmtId="0" fontId="15" fillId="4" borderId="1" xfId="0" applyNumberFormat="1" applyFont="1" applyFill="1" applyBorder="1" applyAlignment="1">
      <x:alignment horizontal="center" vertical="center" wrapText="1"/>
    </x:xf>
    <x:xf numFmtId="0" fontId="15" fillId="4" borderId="1" xfId="0" applyNumberFormat="1" applyFont="1" applyFill="1" applyBorder="1" applyAlignment="1">
      <x:alignment horizontal="center" vertical="center"/>
    </x:xf>
    <x:xf numFmtId="0" fontId="16" fillId="4" borderId="1" xfId="0" applyNumberFormat="1" applyFont="1" applyFill="1" applyBorder="1" applyAlignment="1">
      <x:alignment vertical="center" wrapText="1"/>
    </x:xf>
    <x:xf numFmtId="0" fontId="16" fillId="4" borderId="1" xfId="0" applyNumberFormat="1" applyFont="1" applyFill="1" applyBorder="1" applyAlignment="1">
      <x:alignment horizontal="center" vertical="center" wrapText="1"/>
    </x:xf>
    <x:xf numFmtId="0" fontId="16" fillId="4" borderId="1" xfId="0" applyNumberFormat="1" applyFont="1" applyFill="1" applyBorder="1" applyAlignment="1">
      <x:alignment horizontal="center" vertical="center"/>
    </x:xf>
    <x:xf numFmtId="0" fontId="15" fillId="13" borderId="0" xfId="0" applyNumberFormat="1" applyFont="1" applyFill="1" applyBorder="1" applyAlignment="1">
      <x:alignment vertical="center" wrapText="1"/>
    </x:xf>
    <x:xf numFmtId="0" fontId="15" fillId="13" borderId="1" xfId="0" applyNumberFormat="1" applyFont="1" applyFill="1" applyBorder="1" applyAlignment="1">
      <x:alignment vertical="center" wrapText="1"/>
    </x:xf>
    <x:xf numFmtId="0" fontId="15" fillId="14" borderId="0" xfId="0" applyNumberFormat="1" applyFont="1" applyFill="1" applyBorder="1" applyAlignment="1">
      <x:alignment horizontal="center" vertical="center"/>
    </x:xf>
    <x:xf numFmtId="0" fontId="15" fillId="14" borderId="1" xfId="0" applyNumberFormat="1" applyFont="1" applyFill="1" applyBorder="1" applyAlignment="1">
      <x:alignment horizontal="center" vertical="center"/>
    </x:xf>
    <x:xf numFmtId="201" fontId="15" fillId="14" borderId="0" xfId="0" applyNumberFormat="1" applyFont="1" applyFill="1" applyBorder="1" applyAlignment="1">
      <x:alignment horizontal="center" vertical="center"/>
    </x:xf>
    <x:xf numFmtId="201" fontId="15" fillId="14" borderId="1" xfId="0" applyNumberFormat="1" applyFont="1" applyFill="1" applyBorder="1" applyAlignment="1">
      <x:alignment horizontal="center" vertical="center"/>
    </x:xf>
    <x:xf numFmtId="0" fontId="15" fillId="14" borderId="0" xfId="0" applyNumberFormat="1" applyFont="1" applyFill="1" applyBorder="1" applyAlignment="1">
      <x:alignment vertical="center" wrapText="1"/>
    </x:xf>
    <x:xf numFmtId="0" fontId="15" fillId="14" borderId="1" xfId="0" applyNumberFormat="1" applyFont="1" applyFill="1" applyBorder="1" applyAlignment="1">
      <x:alignment vertical="center" wrapText="1"/>
    </x:xf>
    <x:xf numFmtId="0" fontId="17" fillId="5" borderId="0" xfId="0" applyNumberFormat="1" applyFont="1" applyFill="1" applyBorder="1"/>
    <x:xf numFmtId="0" fontId="17" fillId="5" borderId="1" xfId="0" applyNumberFormat="1" applyFont="1" applyFill="1" applyBorder="1"/>
    <x:xf numFmtId="0" fontId="17" fillId="2" borderId="0" xfId="0" applyNumberFormat="1" applyFont="1" applyFill="1" applyBorder="1" applyAlignment="1">
      <x:alignment horizontal="center" vertical="center"/>
    </x:xf>
    <x:xf numFmtId="0" fontId="17" fillId="2" borderId="1" xfId="0" applyNumberFormat="1" applyFont="1" applyFill="1" applyBorder="1" applyAlignment="1">
      <x:alignment horizontal="center" vertical="center"/>
    </x:xf>
    <x:xf numFmtId="0" fontId="18" fillId="7" borderId="0" xfId="0" applyNumberFormat="1" applyFont="1" applyFill="1" applyBorder="1"/>
    <x:xf numFmtId="0" fontId="18" fillId="7" borderId="1" xfId="0" applyNumberFormat="1" applyFont="1" applyFill="1" applyBorder="1"/>
    <x:xf numFmtId="0" fontId="19" fillId="2" borderId="0" xfId="0" applyNumberFormat="1" applyFont="1" applyFill="1" applyBorder="1"/>
    <x:xf numFmtId="0" fontId="19" fillId="2" borderId="1" xfId="0" applyNumberFormat="1" applyFont="1" applyFill="1" applyBorder="1"/>
    <x:xf numFmtId="0" fontId="0" fillId="0" borderId="0" xfId="0" applyNumberFormat="1" applyFont="1" applyFill="1" applyBorder="1"/>
    <x:xf numFmtId="0" fontId="13" fillId="3" borderId="0" xfId="0" applyNumberFormat="1" applyFont="1" applyFill="1" applyBorder="1" applyAlignment="1">
      <x:alignment wrapText="1"/>
    </x:xf>
    <x:xf numFmtId="0" fontId="15" fillId="15" borderId="0" xfId="0" applyNumberFormat="1" applyFont="1" applyFill="1" applyBorder="1" applyAlignment="1">
      <x:alignment vertical="center" wrapText="1"/>
    </x:xf>
    <x:xf numFmtId="0" fontId="15" fillId="15" borderId="0" xfId="0" applyNumberFormat="1" applyFont="1" applyFill="1" applyBorder="1" applyAlignment="1">
      <x:alignment horizontal="center" vertical="center" wrapText="1"/>
    </x:xf>
    <x:xf numFmtId="0" fontId="15" fillId="15" borderId="0" xfId="0" applyNumberFormat="1" applyFont="1" applyFill="1" applyBorder="1" applyAlignment="1">
      <x:alignment horizontal="center" vertical="center"/>
    </x:xf>
    <x:xf numFmtId="0" fontId="15" fillId="16" borderId="0" xfId="0" applyNumberFormat="1" applyFont="1" applyFill="1" applyBorder="1" applyAlignment="1">
      <x:alignment vertical="center" wrapText="1"/>
    </x:xf>
    <x:xf numFmtId="0" fontId="15" fillId="16" borderId="0" xfId="0" applyNumberFormat="1" applyFont="1" applyFill="1" applyBorder="1" applyAlignment="1">
      <x:alignment horizontal="center" vertical="center" wrapText="1"/>
    </x:xf>
    <x:xf numFmtId="0" fontId="15" fillId="16" borderId="0" xfId="0" applyNumberFormat="1" applyFont="1" applyFill="1" applyBorder="1" applyAlignment="1">
      <x:alignment horizontal="center" vertical="center"/>
    </x:xf>
    <x:xf numFmtId="0" fontId="12" fillId="2" borderId="0" xfId="0" applyNumberFormat="1" applyFont="1" applyFill="1" applyBorder="1" applyAlignment="1">
      <x:alignment wrapText="1"/>
    </x:xf>
    <x:xf numFmtId="0" fontId="12" fillId="2" borderId="0" xfId="0" applyNumberFormat="1" applyFont="1" applyFill="1" applyBorder="1" applyAlignment="1">
      <x:alignment horizontal="right" wrapText="1"/>
    </x:xf>
    <x:xf numFmtId="0" fontId="0" fillId="17" borderId="0" xfId="0" applyNumberFormat="1" applyFont="1" applyFill="1" applyBorder="1"/>
    <x:xf numFmtId="0" fontId="20" fillId="17" borderId="0" xfId="0" applyNumberFormat="1" applyFont="1" applyFill="1" applyBorder="1"/>
    <x:xf numFmtId="0" fontId="20" fillId="17" borderId="0" xfId="0" applyNumberFormat="1" applyFont="1" applyFill="1" applyBorder="1" applyAlignment="1">
      <x:alignment wrapText="1"/>
    </x:xf>
    <x:xf numFmtId="0" fontId="21" fillId="0" borderId="0" xfId="0" applyNumberFormat="1" applyFont="1" applyFill="1" applyBorder="1"/>
    <x:xf numFmtId="0" fontId="21" fillId="0" borderId="0" xfId="0" applyNumberFormat="1" applyFont="1" applyFill="1" applyBorder="1" applyAlignment="1">
      <x:alignment wrapText="1"/>
    </x:xf>
    <x:xf numFmtId="0" fontId="21" fillId="0" borderId="0" xfId="0" applyNumberFormat="1" applyFont="1" applyFill="1" applyBorder="1" applyAlignment="1">
      <x:alignment vertical="center" wrapText="1"/>
    </x:xf>
    <x:xf numFmtId="0" fontId="0" fillId="18" borderId="0" xfId="0" applyNumberFormat="1" applyFont="1" applyFill="1" applyBorder="1"/>
    <x:xf numFmtId="0" fontId="21" fillId="18" borderId="0" xfId="0" applyNumberFormat="1" applyFont="1" applyFill="1" applyBorder="1"/>
    <x:xf numFmtId="0" fontId="21" fillId="18" borderId="0" xfId="0" applyNumberFormat="1" applyFont="1" applyFill="1" applyBorder="1" applyAlignment="1">
      <x:alignment wrapText="1"/>
    </x:xf>
    <x:xf numFmtId="0" fontId="21" fillId="18" borderId="0" xfId="0" applyNumberFormat="1" applyFont="1" applyFill="1" applyBorder="1" applyAlignment="1">
      <x:alignment vertical="center" wrapText="1"/>
    </x:xf>
    <x:xf numFmtId="0" fontId="0" fillId="19" borderId="0" xfId="0" applyNumberFormat="1" applyFont="1" applyFill="1" applyBorder="1"/>
    <x:xf numFmtId="0" fontId="21" fillId="19" borderId="0" xfId="0" applyNumberFormat="1" applyFont="1" applyFill="1" applyBorder="1"/>
    <x:xf numFmtId="201" fontId="21" fillId="19" borderId="0" xfId="0" applyNumberFormat="1" applyFont="1" applyFill="1" applyBorder="1"/>
    <x:xf numFmtId="201" fontId="21" fillId="19" borderId="0" xfId="0" applyNumberFormat="1" applyFont="1" applyFill="1" applyBorder="1" applyAlignment="1">
      <x:alignment horizontal="center"/>
    </x:xf>
    <x:xf numFmtId="201" fontId="21" fillId="19" borderId="0" xfId="0" applyNumberFormat="1" applyFont="1" applyFill="1" applyBorder="1" applyAlignment="1">
      <x:alignment horizontal="center" vertical="center"/>
    </x:xf>
    <x:xf numFmtId="0" fontId="7" fillId="6" borderId="0" xfId="0" applyNumberFormat="1" applyFont="1" applyFill="1" applyBorder="1" applyAlignment="1">
      <x:alignment wrapText="1"/>
    </x:xf>
    <x:xf numFmtId="0" fontId="0" fillId="20" borderId="0" xfId="0" applyNumberFormat="1" applyFont="1" applyFill="1" applyBorder="1"/>
    <x:xf numFmtId="0" fontId="6" fillId="20" borderId="0" xfId="0" applyNumberFormat="1" applyFont="1" applyFill="1" applyBorder="1"/>
    <x:xf numFmtId="0" fontId="6" fillId="20" borderId="0" xfId="0" applyNumberFormat="1" applyFont="1" applyFill="1" applyBorder="1" applyAlignment="1">
      <x:alignment wrapText="1"/>
    </x:xf>
    <x:xf numFmtId="0" fontId="6" fillId="20" borderId="0" xfId="0" applyNumberFormat="1" applyFont="1" applyFill="1" applyBorder="1" applyAlignment="1">
      <x:alignment vertical="center" wrapText="1"/>
    </x:xf>
    <x:xf numFmtId="0" fontId="0" fillId="21" borderId="0" xfId="0" applyNumberFormat="1" applyFont="1" applyFill="1" applyBorder="1" applyAlignment="1">
      <x:alignment wrapText="1"/>
    </x:xf>
    <x:xf numFmtId="0" fontId="22" fillId="21" borderId="0" xfId="0" applyNumberFormat="1" applyFont="1" applyFill="1" applyBorder="1" applyAlignment="1">
      <x:alignment wrapText="1"/>
    </x:xf>
    <x:xf numFmtId="0" fontId="22" fillId="21" borderId="0" xfId="0" applyNumberFormat="1" applyFont="1" applyFill="1" applyBorder="1" applyAlignment="1">
      <x:alignment horizontal="center" wrapText="1"/>
    </x:xf>
    <x:xf numFmtId="0" fontId="22" fillId="21" borderId="0" xfId="0" applyNumberFormat="1" applyFont="1" applyFill="1" applyBorder="1" applyAlignment="1">
      <x:alignment horizontal="center" vertical="center" wrapText="1"/>
    </x:xf>
    <x:xf numFmtId="0" fontId="23" fillId="0" borderId="0" xfId="0" applyNumberFormat="1" applyFont="1" applyFill="1" applyBorder="1" applyAlignment="1">
      <x:alignment wrapText="1"/>
    </x:xf>
    <x:xf numFmtId="0" fontId="23" fillId="0" borderId="0" xfId="0" applyNumberFormat="1" applyFont="1" applyFill="1" applyBorder="1" applyAlignment="1">
      <x:alignment vertical="center" wrapText="1"/>
    </x:xf>
    <x:xf numFmtId="0" fontId="24" fillId="0" borderId="0" xfId="0" applyNumberFormat="1" applyFont="1" applyFill="1" applyBorder="1" applyAlignment="1">
      <x:alignment wrapText="1"/>
    </x:xf>
    <x:xf numFmtId="0" fontId="24" fillId="0" borderId="0" xfId="0" applyNumberFormat="1" applyFont="1" applyFill="1" applyBorder="1" applyAlignment="1">
      <x:alignment vertical="center" wrapText="1"/>
    </x:xf>
    <x:xf numFmtId="0" fontId="21" fillId="22" borderId="0" xfId="0" applyNumberFormat="1" applyFont="1" applyFill="1" applyBorder="1" applyAlignment="1">
      <x:alignment vertical="center" wrapText="1"/>
    </x:xf>
    <x:xf numFmtId="0" fontId="7" fillId="18" borderId="0" xfId="0" applyNumberFormat="1" applyFont="1" applyFill="1" applyBorder="1" applyAlignment="1">
      <x:alignment wrapText="1"/>
    </x:xf>
    <x:xf numFmtId="0" fontId="9" fillId="18" borderId="0" xfId="0" applyNumberFormat="1" applyFont="1" applyFill="1" applyBorder="1" applyAlignment="1">
      <x:alignment wrapText="1"/>
    </x:xf>
    <x:xf numFmtId="0" fontId="25" fillId="18" borderId="0" xfId="0" applyNumberFormat="1" applyFont="1" applyFill="1" applyBorder="1" applyAlignment="1">
      <x:alignment wrapText="1"/>
    </x:xf>
    <x:xf numFmtId="0" fontId="25" fillId="18" borderId="0" xfId="0" applyNumberFormat="1" applyFont="1" applyFill="1" applyBorder="1" applyAlignment="1">
      <x:alignment vertical="center" wrapText="1"/>
    </x:xf>
    <x:xf numFmtId="0" fontId="26" fillId="18" borderId="0" xfId="0" applyNumberFormat="1" applyFont="1" applyFill="1" applyBorder="1" applyAlignment="1">
      <x:alignment wrapText="1"/>
    </x:xf>
    <x:xf numFmtId="0" fontId="26" fillId="18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e7a3023c4d49f7" /><Relationship Type="http://schemas.openxmlformats.org/officeDocument/2006/relationships/theme" Target="/xl/theme/theme1.xml" Id="Raebd41b2e1d34684" /><Relationship Type="http://schemas.openxmlformats.org/officeDocument/2006/relationships/sharedStrings" Target="/xl/sharedStrings.xml" Id="R78302c079abe4e48" /><Relationship Type="http://schemas.openxmlformats.org/officeDocument/2006/relationships/worksheet" Target="/xl/worksheets/sheet1.xml" Id="Rfb2947e180204f74" /><Relationship Type="http://schemas.openxmlformats.org/officeDocument/2006/relationships/worksheet" Target="/xl/worksheets/sheet2.xml" Id="Re86ccc62c5e44f92" /><Relationship Type="http://schemas.openxmlformats.org/officeDocument/2006/relationships/worksheet" Target="/xl/worksheets/sheet3.xml" Id="R6eb90f82b6e34ae9" /><Relationship Type="http://schemas.openxmlformats.org/officeDocument/2006/relationships/worksheet" Target="/xl/worksheets/sheet4.xml" Id="Rfe5e4230cb7749b8" /><Relationship Type="http://schemas.openxmlformats.org/officeDocument/2006/relationships/worksheet" Target="/xl/worksheets/sheet5.xml" Id="R57ca71e31f104a08" /><Relationship Type="http://schemas.openxmlformats.org/officeDocument/2006/relationships/worksheet" Target="/xl/worksheets/sheet6.xml" Id="R57a59b04d3d84b12" /><Relationship Type="http://schemas.openxmlformats.org/officeDocument/2006/relationships/worksheet" Target="/xl/worksheets/sheet7.xml" Id="R6d76c203a43a449f" /><Relationship Type="http://schemas.openxmlformats.org/officeDocument/2006/relationships/worksheet" Target="/xl/worksheets/sheet8.xml" Id="Rd1e81f1e838c41e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22" hidden="0" customWidth="1"/>
    <x:col min="3" max="3" width="45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8" hidden="0" customWidth="1"/>
    <x:col min="9" max="9" width="34" hidden="0" customWidth="1"/>
    <x:col min="10" max="10" width="15" hidden="0" customWidth="1"/>
    <x:col min="11" max="11" width="15" hidden="0" customWidth="1"/>
    <x:col min="12" max="12" width="20" hidden="0" customWidth="1"/>
  </x:cols>
  <x:sheetData>
    <x:row r="1" ht="34" customHeight="1">
      <x:c r="A1" s="84" t="str">
        <x:v>Blutwerte-Verlauf – persönliche Laborakte</x:v>
      </x:c>
      <x:c r="B1" s="84"/>
      <x:c r="C1" s="84"/>
      <x:c r="D1" s="84"/>
      <x:c r="E1" s="84"/>
      <x:c r="F1" s="84"/>
      <x:c r="G1" s="84"/>
      <x:c r="H1" s="84"/>
      <x:c r="I1" s="84"/>
      <x:c r="J1" s="84"/>
      <x:c r="K1" s="84"/>
      <x:c r="L1" s="84"/>
    </x:row>
    <x:row r="2" ht="28" customHeight="1">
      <x:c r="A2" s="86" t="str">
        <x:v>Version 6 · 27.09.2026 · Abgleich mit öffentlich verfügbaren GANZIMMUN-Laborinformationen 2023–2026 + Longevity 2026</x:v>
      </x:c>
      <x:c r="B2" s="86"/>
      <x:c r="C2" s="86"/>
      <x:c r="D2" s="86"/>
      <x:c r="E2" s="86"/>
      <x:c r="F2" s="86"/>
      <x:c r="G2" s="86"/>
      <x:c r="H2" s="86"/>
      <x:c r="I2" s="86"/>
      <x:c r="J2" s="86"/>
      <x:c r="K2" s="86"/>
      <x:c r="L2" s="86"/>
    </x:row>
    <x:row r="3">
      <x:c r="A3" s="60"/>
      <x:c r="B3" s="60"/>
      <x:c r="C3" s="60"/>
      <x:c r="D3" s="60"/>
      <x:c r="E3" s="60"/>
      <x:c r="F3" s="60"/>
      <x:c r="G3" s="60"/>
      <x:c r="H3" s="60"/>
      <x:c r="I3" s="60"/>
      <x:c r="J3" s="60"/>
      <x:c r="K3" s="60"/>
      <x:c r="L3" s="60"/>
    </x:row>
    <x:row r="4">
      <x:c r="A4" s="61" t="str">
        <x:v>8
Tabs</x:v>
      </x:c>
      <x:c r="B4" s="61"/>
      <x:c r="C4" s="61"/>
      <x:c r="D4" s="61" t="str">
        <x:v>527
Parameter</x:v>
      </x:c>
      <x:c r="E4" s="61"/>
      <x:c r="F4" s="61"/>
      <x:c r="G4" s="61" t="str">
        <x:v>6
vorbereitete Messungen</x:v>
      </x:c>
      <x:c r="H4" s="61"/>
      <x:c r="I4" s="61"/>
      <x:c r="J4" s="61" t="str">
        <x:v>∞
weitere Messspalten</x:v>
      </x:c>
      <x:c r="K4" s="61"/>
      <x:c r="L4" s="61"/>
    </x:row>
    <x:row r="5">
      <x:c r="A5" s="61"/>
      <x:c r="B5" s="61"/>
      <x:c r="C5" s="61"/>
      <x:c r="D5" s="61"/>
      <x:c r="E5" s="61"/>
      <x:c r="F5" s="61"/>
      <x:c r="G5" s="61"/>
      <x:c r="H5" s="61"/>
      <x:c r="I5" s="61"/>
      <x:c r="J5" s="61"/>
      <x:c r="K5" s="61"/>
      <x:c r="L5" s="61"/>
    </x:row>
    <x:row r="6">
      <x:c r="A6" s="61"/>
      <x:c r="B6" s="61"/>
      <x:c r="C6" s="61"/>
      <x:c r="D6" s="61"/>
      <x:c r="E6" s="61"/>
      <x:c r="F6" s="61"/>
      <x:c r="G6" s="61"/>
      <x:c r="H6" s="61"/>
      <x:c r="I6" s="61"/>
      <x:c r="J6" s="61"/>
      <x:c r="K6" s="61"/>
      <x:c r="L6" s="61"/>
    </x:row>
    <x:row r="7">
      <x:c r="A7" s="60"/>
      <x:c r="B7" s="60"/>
      <x:c r="C7" s="60"/>
      <x:c r="D7" s="60"/>
      <x:c r="E7" s="60"/>
      <x:c r="F7" s="60"/>
      <x:c r="G7" s="60"/>
      <x:c r="H7" s="60"/>
      <x:c r="I7" s="60"/>
      <x:c r="J7" s="60"/>
      <x:c r="K7" s="60"/>
      <x:c r="L7" s="60"/>
    </x:row>
    <x:row r="8">
      <x:c r="A8" s="160" t="str">
        <x:v>So benutzt du die Datei</x:v>
      </x:c>
      <x:c r="B8" s="160"/>
      <x:c r="C8" s="160"/>
      <x:c r="D8" s="160"/>
      <x:c r="E8" s="160"/>
      <x:c r="F8" s="160"/>
      <x:c r="G8" s="60"/>
      <x:c r="H8" s="160" t="str">
        <x:v>Aufbau der Fach-Tabs</x:v>
      </x:c>
      <x:c r="I8" s="160"/>
      <x:c r="J8" s="160"/>
      <x:c r="K8" s="160"/>
      <x:c r="L8" s="160"/>
    </x:row>
    <x:row r="9" ht="42" customHeight="1">
      <x:c r="A9" s="162" t="str">
        <x:v>1</x:v>
      </x:c>
      <x:c r="B9" s="64" t="str">
        <x:v>Datum eintragen</x:v>
      </x:c>
      <x:c r="C9" s="65" t="str">
        <x:v>In jedem Fach-Tab stehen sechs vorbereitete Datumsspalten. Überschreibe „Datum 1“ usw. mit dem Abnahmedatum.</x:v>
      </x:c>
      <x:c r="D9" s="65"/>
      <x:c r="E9" s="65"/>
      <x:c r="F9" s="65"/>
      <x:c r="G9" s="60"/>
      <x:c r="H9" s="66" t="str">
        <x:v>Spalte A</x:v>
      </x:c>
      <x:c r="I9" s="67" t="str">
        <x:v>Parameter</x:v>
      </x:c>
      <x:c r="J9" s="67"/>
      <x:c r="K9" s="67"/>
      <x:c r="L9" s="67"/>
    </x:row>
    <x:row r="10" ht="42" customHeight="1">
      <x:c r="A10" s="162" t="str">
        <x:v>2</x:v>
      </x:c>
      <x:c r="B10" s="64" t="str">
        <x:v>Laborwerte übernehmen</x:v>
      </x:c>
      <x:c r="C10" s="65" t="str">
        <x:v>Werte zeilenweise in die Spalte des jeweiligen Datums eintragen. Einheit und Material stehen links.</x:v>
      </x:c>
      <x:c r="D10" s="65"/>
      <x:c r="E10" s="65"/>
      <x:c r="F10" s="65"/>
      <x:c r="G10" s="60"/>
      <x:c r="H10" s="66" t="str">
        <x:v>Spalte B</x:v>
      </x:c>
      <x:c r="I10" s="67" t="str">
        <x:v>Einheit</x:v>
      </x:c>
      <x:c r="J10" s="67"/>
      <x:c r="K10" s="67"/>
      <x:c r="L10" s="67"/>
    </x:row>
    <x:row r="11" ht="42" customHeight="1">
      <x:c r="A11" s="162" t="str">
        <x:v>3</x:v>
      </x:c>
      <x:c r="B11" s="64" t="str">
        <x:v>Neue Messung ergänzen</x:v>
      </x:c>
      <x:c r="C11" s="65" t="str">
        <x:v>Die letzte Datumsspalte ab Zeile 4 kopieren und direkt links von „Referenzbereich“ als neue Spalte einfügen. Formeln werden mitkopiert.</x:v>
      </x:c>
      <x:c r="D11" s="65"/>
      <x:c r="E11" s="65"/>
      <x:c r="F11" s="65"/>
      <x:c r="G11" s="60"/>
      <x:c r="H11" s="66" t="str">
        <x:v>Spalte C</x:v>
      </x:c>
      <x:c r="I11" s="67" t="str">
        <x:v>Material</x:v>
      </x:c>
      <x:c r="J11" s="67"/>
      <x:c r="K11" s="67"/>
      <x:c r="L11" s="67"/>
    </x:row>
    <x:row r="12" ht="42" customHeight="1">
      <x:c r="A12" s="162" t="str">
        <x:v>4</x:v>
      </x:c>
      <x:c r="B12" s="64" t="str">
        <x:v>Referenzen prüfen</x:v>
      </x:c>
      <x:c r="C12" s="65" t="str">
        <x:v>Der Referenzbereich des aktuellen Labors hat immer Vorrang. Aktualisierte GANZIMMUN-Werte/Methoden sind mit Quelle gekennzeichnet; wo öffentlich keine aktuelle Zahl genannt wird, steht bewusst „siehe aktuellen Befund“.</x:v>
      </x:c>
      <x:c r="D12" s="65"/>
      <x:c r="E12" s="65"/>
      <x:c r="F12" s="65"/>
      <x:c r="G12" s="60"/>
      <x:c r="H12" s="66" t="str">
        <x:v>Spalten D–I</x:v>
      </x:c>
      <x:c r="I12" s="67" t="str">
        <x:v>Messzeitpunkte / Datum</x:v>
      </x:c>
      <x:c r="J12" s="67"/>
      <x:c r="K12" s="67"/>
      <x:c r="L12" s="67"/>
    </x:row>
    <x:row r="13" ht="42" customHeight="1">
      <x:c r="A13" s="162" t="str">
        <x:v>5</x:v>
      </x:c>
      <x:c r="B13" s="64" t="str">
        <x:v>Automatische Quotienten</x:v>
      </x:c>
      <x:c r="C13" s="65" t="str">
        <x:v>Grün hinterlegte Zellen werden berechnet. Dafür die zugrunde liegenden Werte numerisch eingeben.</x:v>
      </x:c>
      <x:c r="D13" s="65"/>
      <x:c r="E13" s="65"/>
      <x:c r="F13" s="65"/>
      <x:c r="G13" s="60"/>
      <x:c r="H13" s="66" t="str">
        <x:v>danach</x:v>
      </x:c>
      <x:c r="I13" s="67" t="str">
        <x:v>Referenzbereich</x:v>
      </x:c>
      <x:c r="J13" s="67"/>
      <x:c r="K13" s="67"/>
      <x:c r="L13" s="67"/>
    </x:row>
    <x:row r="14">
      <x:c r="A14" s="60"/>
      <x:c r="B14" s="60"/>
      <x:c r="C14" s="60"/>
      <x:c r="D14" s="60"/>
      <x:c r="E14" s="60"/>
      <x:c r="F14" s="60"/>
      <x:c r="G14" s="60"/>
      <x:c r="H14" s="66" t="str">
        <x:v>danach</x:v>
      </x:c>
      <x:c r="I14" s="67" t="str">
        <x:v>Ziel-/Orientierungsbereich</x:v>
      </x:c>
      <x:c r="J14" s="67"/>
      <x:c r="K14" s="67"/>
      <x:c r="L14" s="67"/>
    </x:row>
    <x:row r="15">
      <x:c r="A15" s="60"/>
      <x:c r="B15" s="60"/>
      <x:c r="C15" s="60"/>
      <x:c r="D15" s="60"/>
      <x:c r="E15" s="60"/>
      <x:c r="F15" s="60"/>
      <x:c r="G15" s="60"/>
      <x:c r="H15" s="66" t="str">
        <x:v>letzte Spalte</x:v>
      </x:c>
      <x:c r="I15" s="67" t="str">
        <x:v>Hinweis / Quelle</x:v>
      </x:c>
      <x:c r="J15" s="67"/>
      <x:c r="K15" s="67"/>
      <x:c r="L15" s="67"/>
    </x:row>
    <x:row r="16">
      <x:c r="A16" s="164" t="str">
        <x:v>Wichtiger Hinweis zu Referenzwerten</x:v>
      </x:c>
      <x:c r="B16" s="164"/>
      <x:c r="C16" s="164"/>
      <x:c r="D16" s="164"/>
      <x:c r="E16" s="164"/>
      <x:c r="F16" s="164"/>
      <x:c r="G16" s="164"/>
      <x:c r="H16" s="164"/>
      <x:c r="I16" s="164"/>
      <x:c r="J16" s="164"/>
      <x:c r="K16" s="164"/>
      <x:c r="L16" s="164"/>
    </x:row>
    <x:row r="17">
      <x:c r="A17" s="69" t="str">
        <x:v>Stand 27.09.2026: Die Datei wurde gegen öffentlich zugängliche GANZIMMUN-Einsenderinformationen und Longevity-Profile abgeglichen. Nicht alle aktuellen Referenzbereiche werden öffentlich numerisch publiziert; solche Werte wurden nicht geschätzt. Labor, Methode, Material, Alter und Geschlecht können Referenzbereiche verändern. Der individuelle Laborbefund hat Vorrang.</x:v>
      </x:c>
      <x:c r="B17" s="69"/>
      <x:c r="C17" s="69"/>
      <x:c r="D17" s="69"/>
      <x:c r="E17" s="69"/>
      <x:c r="F17" s="69"/>
      <x:c r="G17" s="69"/>
      <x:c r="H17" s="69"/>
      <x:c r="I17" s="69"/>
      <x:c r="J17" s="69"/>
      <x:c r="K17" s="69"/>
      <x:c r="L17" s="69"/>
    </x:row>
    <x:row r="18">
      <x:c r="A18" s="69"/>
      <x:c r="B18" s="69"/>
      <x:c r="C18" s="69"/>
      <x:c r="D18" s="69"/>
      <x:c r="E18" s="69"/>
      <x:c r="F18" s="69"/>
      <x:c r="G18" s="69"/>
      <x:c r="H18" s="69"/>
      <x:c r="I18" s="69"/>
      <x:c r="J18" s="69"/>
      <x:c r="K18" s="69"/>
      <x:c r="L18" s="69"/>
    </x:row>
    <x:row r="19">
      <x:c r="A19" s="69"/>
      <x:c r="B19" s="69"/>
      <x:c r="C19" s="69"/>
      <x:c r="D19" s="69"/>
      <x:c r="E19" s="69"/>
      <x:c r="F19" s="69"/>
      <x:c r="G19" s="69"/>
      <x:c r="H19" s="69"/>
      <x:c r="I19" s="69"/>
      <x:c r="J19" s="69"/>
      <x:c r="K19" s="69"/>
      <x:c r="L19" s="69"/>
    </x:row>
    <x:row r="20">
      <x:c r="A20" s="60"/>
      <x:c r="B20" s="60"/>
      <x:c r="C20" s="60"/>
      <x:c r="D20" s="60"/>
      <x:c r="E20" s="60"/>
      <x:c r="F20" s="60"/>
      <x:c r="G20" s="60"/>
      <x:c r="H20" s="60"/>
      <x:c r="I20" s="60"/>
      <x:c r="J20" s="60"/>
      <x:c r="K20" s="60"/>
      <x:c r="L20" s="60"/>
    </x:row>
    <x:row r="21">
      <x:c r="A21" s="166" t="str">
        <x:v>Quellen &amp; Nutzung</x:v>
      </x:c>
      <x:c r="B21" s="166"/>
      <x:c r="C21" s="166"/>
      <x:c r="D21" s="166"/>
      <x:c r="E21" s="166"/>
      <x:c r="F21" s="166"/>
      <x:c r="G21" s="166"/>
      <x:c r="H21" s="166"/>
      <x:c r="I21" s="166"/>
      <x:c r="J21" s="166"/>
      <x:c r="K21" s="166"/>
      <x:c r="L21" s="166"/>
    </x:row>
    <x:row r="22" ht="30" customHeight="1">
      <x:c r="A22" s="210" t="str">
        <x:v>Quelle 1 · Bluttuning Stand 05.01.2021 – GANZIMMUN Musterbefund (Ausgangsbasis)</x:v>
      </x:c>
      <x:c r="B22" s="210"/>
      <x:c r="C22" s="210"/>
      <x:c r="D22" s="210"/>
      <x:c r="E22" s="210"/>
      <x:c r="F22" s="210"/>
      <x:c r="G22" s="210"/>
      <x:c r="H22" s="210"/>
      <x:c r="I22" s="210"/>
      <x:c r="J22" s="210"/>
      <x:c r="K22" s="67"/>
      <x:c r="L22" s="67"/>
    </x:row>
    <x:row r="23" ht="30" customHeight="1">
      <x:c r="A23" s="210" t="str">
        <x:v>Quelle 2 · Erfassung-Blutwerte.xlsx – Version 4 / 14.11.2022 (bisherige Datei)</x:v>
      </x:c>
      <x:c r="B23" s="210"/>
      <x:c r="C23" s="210"/>
      <x:c r="D23" s="210"/>
      <x:c r="E23" s="210"/>
      <x:c r="F23" s="210"/>
      <x:c r="G23" s="210"/>
      <x:c r="H23" s="210"/>
      <x:c r="I23" s="210"/>
      <x:c r="J23" s="210"/>
      <x:c r="K23" s="67"/>
      <x:c r="L23" s="67"/>
    </x:row>
    <x:row r="24" ht="30" customHeight="1">
      <x:c r="A24" s="212" t="str">
        <x:v>Quelle 3 · GANZIMMUN Einsenderinformationen – Stand 27.09.2026 · https://www.ganzimmun.de/service/einsenderinformationen</x:v>
      </x:c>
      <x:c r="B24" s="212"/>
      <x:c r="C24" s="212"/>
      <x:c r="D24" s="212"/>
      <x:c r="E24" s="212"/>
      <x:c r="F24" s="212"/>
      <x:c r="G24" s="212"/>
      <x:c r="H24" s="212"/>
      <x:c r="I24" s="212"/>
      <x:c r="J24" s="212"/>
      <x:c r="K24" s="67"/>
      <x:c r="L24" s="67"/>
    </x:row>
    <x:row r="25" ht="30" customHeight="1">
      <x:c r="A25" s="212" t="str">
        <x:v>Quelle 4 · GANZIMMUN Longevity-Diagnostik 2026 · https://www.ganzimmun.de/labor/longevity</x:v>
      </x:c>
      <x:c r="B25" s="212"/>
      <x:c r="C25" s="212"/>
      <x:c r="D25" s="212"/>
      <x:c r="E25" s="212"/>
      <x:c r="F25" s="212"/>
      <x:c r="G25" s="212"/>
      <x:c r="H25" s="212"/>
      <x:c r="I25" s="212"/>
      <x:c r="J25" s="212"/>
      <x:c r="K25" s="67"/>
      <x:c r="L25" s="67"/>
    </x:row>
    <x:row r="27" ht="22" customHeight="1">
      <x:c r="A27" s="197" t="str">
        <x:v>Aktualisierung V6 – wichtige Änderungen</x:v>
      </x:c>
      <x:c r="B27" s="197"/>
      <x:c r="C27" s="197"/>
      <x:c r="D27" s="197"/>
      <x:c r="E27" s="197"/>
      <x:c r="F27" s="197"/>
      <x:c r="G27" s="197"/>
      <x:c r="H27" s="197"/>
      <x:c r="I27" s="197"/>
      <x:c r="J27" s="197"/>
    </x:row>
    <x:row r="28" ht="42" customHeight="1">
      <x:c r="A28" s="201" t="str">
        <x:v>1</x:v>
      </x:c>
      <x:c r="B28" s="203" t="str">
        <x:v>2025/26 Referenzen</x:v>
      </x:c>
      <x:c r="C28" s="205" t="str">
        <x:v>PSA, Pregnenolon, Anti-TPO, Lipase, PerOx und Organix auf veröffentlichte neue GANZIMMUN-Angaben aktualisiert.</x:v>
      </x:c>
      <x:c r="D28" s="205"/>
      <x:c r="E28" s="205"/>
      <x:c r="F28" s="205"/>
      <x:c r="G28" s="205"/>
      <x:c r="H28" s="205"/>
      <x:c r="I28" s="205"/>
      <x:c r="J28" s="205"/>
    </x:row>
    <x:row r="29" ht="42" customHeight="1">
      <x:c r="A29" s="201" t="str">
        <x:v>2</x:v>
      </x:c>
      <x:c r="B29" s="203" t="str">
        <x:v>Methoden/Material</x:v>
      </x:c>
      <x:c r="C29" s="205" t="str">
        <x:v>Freies Testosteron auf CLIA-Hinweis, 8-Epi auf kreatinin-normalisierten Urin, kombinierte eGFRcr-cys und Vitamin-K-Serum ergänzt.</x:v>
      </x:c>
      <x:c r="D29" s="205"/>
      <x:c r="E29" s="205"/>
      <x:c r="F29" s="205"/>
      <x:c r="G29" s="205"/>
      <x:c r="H29" s="205"/>
      <x:c r="I29" s="205"/>
      <x:c r="J29" s="205"/>
    </x:row>
    <x:row r="30" ht="42" customHeight="1">
      <x:c r="A30" s="201" t="str">
        <x:v>3</x:v>
      </x:c>
      <x:c r="B30" s="203" t="str">
        <x:v>Longevity 2026</x:v>
      </x:c>
      <x:c r="C30" s="205" t="str">
        <x:v>ApoB, Non-HDL, Retikulozyten, Gesamt-Testosteron, SHBG sowie NAD⁺/NADH ergänzt.</x:v>
      </x:c>
      <x:c r="D30" s="205"/>
      <x:c r="E30" s="205"/>
      <x:c r="F30" s="205"/>
      <x:c r="G30" s="205"/>
      <x:c r="H30" s="205"/>
      <x:c r="I30" s="205"/>
      <x:c r="J30" s="205"/>
    </x:row>
    <x:row r="31" ht="42" customHeight="1">
      <x:c r="A31" s="201" t="str">
        <x:v>4</x:v>
      </x:c>
      <x:c r="B31" s="203" t="str">
        <x:v>Statushinweise</x:v>
      </x:c>
      <x:c r="C31" s="205" t="str">
        <x:v>Superoxid-Dismutase als eingestellt und Glutathion-Peroxidase als vorübergehend nicht bestimmbar markiert.</x:v>
      </x:c>
      <x:c r="D31" s="205"/>
      <x:c r="E31" s="205"/>
      <x:c r="F31" s="205"/>
      <x:c r="G31" s="205"/>
      <x:c r="H31" s="205"/>
      <x:c r="I31" s="205"/>
      <x:c r="J31" s="205"/>
    </x:row>
    <x:row r="32" ht="42" customHeight="1">
      <x:c r="A32" s="201" t="str">
        <x:v>5</x:v>
      </x:c>
      <x:c r="B32" s="203" t="str">
        <x:v>Organix-Hinweis</x:v>
      </x:c>
      <x:c r="C32" s="205" t="str">
        <x:v>Stand 27.09.2026. Eine von GANZIMMUN für 05.10.2026 angekündigte weitere Methodenoptimierung ist noch nicht eingearbeitet.</x:v>
      </x:c>
      <x:c r="D32" s="205"/>
      <x:c r="E32" s="205"/>
      <x:c r="F32" s="205"/>
      <x:c r="G32" s="205"/>
      <x:c r="H32" s="205"/>
      <x:c r="I32" s="205"/>
      <x:c r="J32" s="205"/>
    </x:row>
  </x:sheetData>
  <x:mergeCells>
    <x:mergeCell ref="A1:L1"/>
    <x:mergeCell ref="A2:L2"/>
    <x:mergeCell ref="A4:C6"/>
    <x:mergeCell ref="D4:F6"/>
    <x:mergeCell ref="G4:I6"/>
    <x:mergeCell ref="J4:L6"/>
    <x:mergeCell ref="A8:F8"/>
    <x:mergeCell ref="H8:L8"/>
    <x:mergeCell ref="A16:L16"/>
    <x:mergeCell ref="A17:L19"/>
    <x:mergeCell ref="A21:L21"/>
    <x:mergeCell ref="B22:L22"/>
    <x:mergeCell ref="B23:L23"/>
    <x:mergeCell ref="B24:L24"/>
    <x:mergeCell ref="B25:L25"/>
    <x:mergeCell ref="A22:J22"/>
    <x:mergeCell ref="A23:J23"/>
    <x:mergeCell ref="A24:J24"/>
    <x:mergeCell ref="A25:J25"/>
    <x:mergeCell ref="A27:J27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Basislabor &amp; Organe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Großes Blutbild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Leukozyten</x:v>
      </x:c>
      <x:c r="B6" s="136" t="str">
        <x:v>Zellen/nl</x:v>
      </x:c>
      <x:c r="C6" s="136" t="str">
        <x:v>EDTA-Blut</x:v>
      </x:c>
      <x:c r="D6" s="134"/>
      <x:c r="E6" s="134"/>
      <x:c r="F6" s="134"/>
      <x:c r="G6" s="134"/>
      <x:c r="H6" s="134"/>
      <x:c r="I6" s="134"/>
      <x:c r="J6" s="138" t="str">
        <x:v>4,2 - 11,2</x:v>
      </x:c>
      <x:c r="K6" s="138"/>
      <x:c r="L6" s="138" t="str">
        <x:v>Bluttuning 2021</x:v>
      </x:c>
    </x:row>
    <x:row r="7" ht="19" customHeight="1">
      <x:c r="A7" s="130" t="str">
        <x:v>Erythrozyten</x:v>
      </x:c>
      <x:c r="B7" s="136" t="str">
        <x:v>/pl</x:v>
      </x:c>
      <x:c r="C7" s="136" t="str">
        <x:v>EDTA-Blut</x:v>
      </x:c>
      <x:c r="D7" s="134"/>
      <x:c r="E7" s="134"/>
      <x:c r="F7" s="134"/>
      <x:c r="G7" s="134"/>
      <x:c r="H7" s="134"/>
      <x:c r="I7" s="134"/>
      <x:c r="J7" s="138" t="str">
        <x:v>4,40 - 5,90</x:v>
      </x:c>
      <x:c r="K7" s="138"/>
      <x:c r="L7" s="138" t="str">
        <x:v>Bluttuning 2021</x:v>
      </x:c>
    </x:row>
    <x:row r="8" ht="19" customHeight="1">
      <x:c r="A8" s="130" t="str">
        <x:v>Erythrozytenverteilungsbreite (RDW)</x:v>
      </x:c>
      <x:c r="B8" s="136" t="str">
        <x:v>%</x:v>
      </x:c>
      <x:c r="C8" s="136" t="str">
        <x:v>EDTA-Blut</x:v>
      </x:c>
      <x:c r="D8" s="134"/>
      <x:c r="E8" s="134"/>
      <x:c r="F8" s="134"/>
      <x:c r="G8" s="134"/>
      <x:c r="H8" s="134"/>
      <x:c r="I8" s="134"/>
      <x:c r="J8" s="138" t="str">
        <x:v>12,7 - 16,8</x:v>
      </x:c>
      <x:c r="K8" s="138"/>
      <x:c r="L8" s="138" t="str">
        <x:v>Bluttuning 2021</x:v>
      </x:c>
    </x:row>
    <x:row r="9" ht="19" customHeight="1">
      <x:c r="A9" s="130" t="str">
        <x:v>Hämoglobin</x:v>
      </x:c>
      <x:c r="B9" s="136" t="str">
        <x:v>g/dl</x:v>
      </x:c>
      <x:c r="C9" s="136" t="str">
        <x:v>EDTA-Blut</x:v>
      </x:c>
      <x:c r="D9" s="134"/>
      <x:c r="E9" s="134"/>
      <x:c r="F9" s="134"/>
      <x:c r="G9" s="134"/>
      <x:c r="H9" s="134"/>
      <x:c r="I9" s="134"/>
      <x:c r="J9" s="138" t="str">
        <x:v>13,5 - 17,8</x:v>
      </x:c>
      <x:c r="K9" s="138"/>
      <x:c r="L9" s="138" t="str">
        <x:v>Bluttuning 2021</x:v>
      </x:c>
    </x:row>
    <x:row r="10" ht="19" customHeight="1">
      <x:c r="A10" s="130" t="str">
        <x:v>Hämatokrit</x:v>
      </x:c>
      <x:c r="B10" s="136" t="str">
        <x:v>V%</x:v>
      </x:c>
      <x:c r="C10" s="136" t="str">
        <x:v>EDTA-Blut</x:v>
      </x:c>
      <x:c r="D10" s="134"/>
      <x:c r="E10" s="134"/>
      <x:c r="F10" s="134"/>
      <x:c r="G10" s="134"/>
      <x:c r="H10" s="134"/>
      <x:c r="I10" s="134"/>
      <x:c r="J10" s="138" t="str">
        <x:v>36,4 - 50,4</x:v>
      </x:c>
      <x:c r="K10" s="138"/>
      <x:c r="L10" s="138" t="str">
        <x:v>Bluttuning 2021</x:v>
      </x:c>
    </x:row>
    <x:row r="11" ht="19" customHeight="1">
      <x:c r="A11" s="130" t="str">
        <x:v>MCV</x:v>
      </x:c>
      <x:c r="B11" s="136" t="str">
        <x:v>fl</x:v>
      </x:c>
      <x:c r="C11" s="136" t="str">
        <x:v>EDTA-Blut</x:v>
      </x:c>
      <x:c r="D11" s="134"/>
      <x:c r="E11" s="134"/>
      <x:c r="F11" s="134"/>
      <x:c r="G11" s="134"/>
      <x:c r="H11" s="134"/>
      <x:c r="I11" s="134"/>
      <x:c r="J11" s="138" t="str">
        <x:v>84 - 102</x:v>
      </x:c>
      <x:c r="K11" s="138"/>
      <x:c r="L11" s="138" t="str">
        <x:v>Bluttuning 2021</x:v>
      </x:c>
    </x:row>
    <x:row r="12" ht="19" customHeight="1">
      <x:c r="A12" s="130" t="str">
        <x:v>MCH</x:v>
      </x:c>
      <x:c r="B12" s="136" t="str">
        <x:v>pg</x:v>
      </x:c>
      <x:c r="C12" s="136" t="str">
        <x:v>EDTA-Blut</x:v>
      </x:c>
      <x:c r="D12" s="134"/>
      <x:c r="E12" s="134"/>
      <x:c r="F12" s="134"/>
      <x:c r="G12" s="134"/>
      <x:c r="H12" s="134"/>
      <x:c r="I12" s="134"/>
      <x:c r="J12" s="138" t="str">
        <x:v>27,6 - 33,5</x:v>
      </x:c>
      <x:c r="K12" s="138"/>
      <x:c r="L12" s="138" t="str">
        <x:v>Bluttuning 2021</x:v>
      </x:c>
    </x:row>
    <x:row r="13" ht="19" customHeight="1">
      <x:c r="A13" s="130" t="str">
        <x:v>MCHC</x:v>
      </x:c>
      <x:c r="B13" s="136" t="str">
        <x:v>g/dl Ery.</x:v>
      </x:c>
      <x:c r="C13" s="136" t="str">
        <x:v>EDTA-Blut</x:v>
      </x:c>
      <x:c r="D13" s="134"/>
      <x:c r="E13" s="134"/>
      <x:c r="F13" s="134"/>
      <x:c r="G13" s="134"/>
      <x:c r="H13" s="134"/>
      <x:c r="I13" s="134"/>
      <x:c r="J13" s="138" t="str">
        <x:v>33,0 - 36,0</x:v>
      </x:c>
      <x:c r="K13" s="138"/>
      <x:c r="L13" s="138" t="str">
        <x:v>Bluttuning 2021</x:v>
      </x:c>
    </x:row>
    <x:row r="14" ht="19" customHeight="1">
      <x:c r="A14" s="130" t="str">
        <x:v>Thrombozyten</x:v>
      </x:c>
      <x:c r="B14" s="136" t="str">
        <x:v>/nl</x:v>
      </x:c>
      <x:c r="C14" s="136" t="str">
        <x:v>EDTA-Blut</x:v>
      </x:c>
      <x:c r="D14" s="134"/>
      <x:c r="E14" s="134"/>
      <x:c r="F14" s="134"/>
      <x:c r="G14" s="134"/>
      <x:c r="H14" s="134"/>
      <x:c r="I14" s="134"/>
      <x:c r="J14" s="138" t="str">
        <x:v>135,1 - 326,3</x:v>
      </x:c>
      <x:c r="K14" s="138"/>
      <x:c r="L14" s="138" t="str">
        <x:v>Bluttuning 2021</x:v>
      </x:c>
    </x:row>
    <x:row r="15" ht="19" customHeight="1">
      <x:c r="A15" s="130" t="str">
        <x:v>Mittleres Thrombozytenvolumen (MPV)</x:v>
      </x:c>
      <x:c r="B15" s="136" t="str">
        <x:v>fl</x:v>
      </x:c>
      <x:c r="C15" s="136" t="str">
        <x:v>EDTA-Blut</x:v>
      </x:c>
      <x:c r="D15" s="134"/>
      <x:c r="E15" s="134"/>
      <x:c r="F15" s="134"/>
      <x:c r="G15" s="134"/>
      <x:c r="H15" s="134"/>
      <x:c r="I15" s="134"/>
      <x:c r="J15" s="138" t="str">
        <x:v>7,6 - 10,9</x:v>
      </x:c>
      <x:c r="K15" s="138"/>
      <x:c r="L15" s="138" t="str">
        <x:v>Bluttuning 2021</x:v>
      </x:c>
    </x:row>
    <x:row r="16" ht="22" customHeight="1">
      <x:c r="A16" s="143" t="str">
        <x:v>Differential-Blutbild</x:v>
      </x:c>
      <x:c r="B16" s="144"/>
      <x:c r="C16" s="144"/>
      <x:c r="D16" s="145"/>
      <x:c r="E16" s="145"/>
      <x:c r="F16" s="145"/>
      <x:c r="G16" s="145"/>
      <x:c r="H16" s="145"/>
      <x:c r="I16" s="145"/>
      <x:c r="J16" s="143"/>
      <x:c r="K16" s="143"/>
      <x:c r="L16" s="143"/>
    </x:row>
    <x:row r="17" ht="19" customHeight="1">
      <x:c r="A17" s="130" t="str">
        <x:v>Neutrophile</x:v>
      </x:c>
      <x:c r="B17" s="136" t="str">
        <x:v>%</x:v>
      </x:c>
      <x:c r="C17" s="136" t="str">
        <x:v>EDTA-Blut</x:v>
      </x:c>
      <x:c r="D17" s="134"/>
      <x:c r="E17" s="134"/>
      <x:c r="F17" s="134"/>
      <x:c r="G17" s="134"/>
      <x:c r="H17" s="134"/>
      <x:c r="I17" s="134"/>
      <x:c r="J17" s="138" t="str">
        <x:v>43,5 - 73,5</x:v>
      </x:c>
      <x:c r="K17" s="138"/>
      <x:c r="L17" s="138" t="str">
        <x:v>Bluttuning 2021</x:v>
      </x:c>
    </x:row>
    <x:row r="18" ht="19" customHeight="1">
      <x:c r="A18" s="130" t="str">
        <x:v>Lymphozyten</x:v>
      </x:c>
      <x:c r="B18" s="136" t="str">
        <x:v>%</x:v>
      </x:c>
      <x:c r="C18" s="136" t="str">
        <x:v>EDTA-Blut</x:v>
      </x:c>
      <x:c r="D18" s="134"/>
      <x:c r="E18" s="134"/>
      <x:c r="F18" s="134"/>
      <x:c r="G18" s="134"/>
      <x:c r="H18" s="134"/>
      <x:c r="I18" s="134"/>
      <x:c r="J18" s="138" t="str">
        <x:v>15,2 - 43,3</x:v>
      </x:c>
      <x:c r="K18" s="138"/>
      <x:c r="L18" s="138" t="str">
        <x:v>Bluttuning 2021</x:v>
      </x:c>
    </x:row>
    <x:row r="19" ht="19" customHeight="1">
      <x:c r="A19" s="130" t="str">
        <x:v>Monozyten</x:v>
      </x:c>
      <x:c r="B19" s="136" t="str">
        <x:v>%</x:v>
      </x:c>
      <x:c r="C19" s="136" t="str">
        <x:v>EDTA-Blut</x:v>
      </x:c>
      <x:c r="D19" s="134"/>
      <x:c r="E19" s="134"/>
      <x:c r="F19" s="134"/>
      <x:c r="G19" s="134"/>
      <x:c r="H19" s="134"/>
      <x:c r="I19" s="134"/>
      <x:c r="J19" s="138" t="str">
        <x:v>5,5 - 13,7</x:v>
      </x:c>
      <x:c r="K19" s="138"/>
      <x:c r="L19" s="138" t="str">
        <x:v>Bluttuning 2021</x:v>
      </x:c>
    </x:row>
    <x:row r="20" ht="19" customHeight="1">
      <x:c r="A20" s="130" t="str">
        <x:v>Eosinophile</x:v>
      </x:c>
      <x:c r="B20" s="136" t="str">
        <x:v>%</x:v>
      </x:c>
      <x:c r="C20" s="136" t="str">
        <x:v>EDTA-Blut</x:v>
      </x:c>
      <x:c r="D20" s="134"/>
      <x:c r="E20" s="134"/>
      <x:c r="F20" s="134"/>
      <x:c r="G20" s="134"/>
      <x:c r="H20" s="134"/>
      <x:c r="I20" s="134"/>
      <x:c r="J20" s="138" t="str">
        <x:v>0,8 - 8,1</x:v>
      </x:c>
      <x:c r="K20" s="138"/>
      <x:c r="L20" s="138" t="str">
        <x:v>Bluttuning 2021</x:v>
      </x:c>
    </x:row>
    <x:row r="21" ht="19" customHeight="1">
      <x:c r="A21" s="130" t="str">
        <x:v>Basophile</x:v>
      </x:c>
      <x:c r="B21" s="136" t="str">
        <x:v>%</x:v>
      </x:c>
      <x:c r="C21" s="136" t="str">
        <x:v>EDTA-Blut</x:v>
      </x:c>
      <x:c r="D21" s="134"/>
      <x:c r="E21" s="134"/>
      <x:c r="F21" s="134"/>
      <x:c r="G21" s="134"/>
      <x:c r="H21" s="134"/>
      <x:c r="I21" s="134"/>
      <x:c r="J21" s="138" t="str">
        <x:v>0,2 - 1,5</x:v>
      </x:c>
      <x:c r="K21" s="138"/>
      <x:c r="L21" s="138" t="str">
        <x:v>Bluttuning 2021</x:v>
      </x:c>
    </x:row>
    <x:row r="22" ht="19" customHeight="1">
      <x:c r="A22" s="130" t="str">
        <x:v>Neutrophile (absolut)</x:v>
      </x:c>
      <x:c r="B22" s="136" t="str">
        <x:v>Zellen/nl</x:v>
      </x:c>
      <x:c r="C22" s="136" t="str">
        <x:v>EDTA-Blut</x:v>
      </x:c>
      <x:c r="D22" s="134"/>
      <x:c r="E22" s="134"/>
      <x:c r="F22" s="134"/>
      <x:c r="G22" s="134"/>
      <x:c r="H22" s="134"/>
      <x:c r="I22" s="134"/>
      <x:c r="J22" s="138" t="str">
        <x:v>1,7 - 7,6</x:v>
      </x:c>
      <x:c r="K22" s="138"/>
      <x:c r="L22" s="138" t="str">
        <x:v>Bluttuning 2021</x:v>
      </x:c>
    </x:row>
    <x:row r="23" ht="19" customHeight="1">
      <x:c r="A23" s="130" t="str">
        <x:v>Lymphozyten (absolut)</x:v>
      </x:c>
      <x:c r="B23" s="136" t="str">
        <x:v>Zellen/nl</x:v>
      </x:c>
      <x:c r="C23" s="136" t="str">
        <x:v>EDTA-Blut</x:v>
      </x:c>
      <x:c r="D23" s="134"/>
      <x:c r="E23" s="134"/>
      <x:c r="F23" s="134"/>
      <x:c r="G23" s="134"/>
      <x:c r="H23" s="134"/>
      <x:c r="I23" s="134"/>
      <x:c r="J23" s="138" t="str">
        <x:v>1,0 - 3,2</x:v>
      </x:c>
      <x:c r="K23" s="138"/>
      <x:c r="L23" s="138" t="str">
        <x:v>Bluttuning 2021</x:v>
      </x:c>
    </x:row>
    <x:row r="24" ht="19" customHeight="1">
      <x:c r="A24" s="130" t="str">
        <x:v>Monozyten (absolut)</x:v>
      </x:c>
      <x:c r="B24" s="136" t="str">
        <x:v>Zellen/nl</x:v>
      </x:c>
      <x:c r="C24" s="136" t="str">
        <x:v>EDTA-Blut</x:v>
      </x:c>
      <x:c r="D24" s="134"/>
      <x:c r="E24" s="134"/>
      <x:c r="F24" s="134"/>
      <x:c r="G24" s="134"/>
      <x:c r="H24" s="134"/>
      <x:c r="I24" s="134"/>
      <x:c r="J24" s="138" t="str">
        <x:v>0,3 - 1,1</x:v>
      </x:c>
      <x:c r="K24" s="138"/>
      <x:c r="L24" s="138" t="str">
        <x:v>Bluttuning 2021</x:v>
      </x:c>
    </x:row>
    <x:row r="25" ht="19" customHeight="1">
      <x:c r="A25" s="130" t="str">
        <x:v>Eosinophile (absolut)</x:v>
      </x:c>
      <x:c r="B25" s="136" t="str">
        <x:v>Zellen/nl</x:v>
      </x:c>
      <x:c r="C25" s="136" t="str">
        <x:v>EDTA-Blut</x:v>
      </x:c>
      <x:c r="D25" s="134"/>
      <x:c r="E25" s="134"/>
      <x:c r="F25" s="134"/>
      <x:c r="G25" s="134"/>
      <x:c r="H25" s="134"/>
      <x:c r="I25" s="134"/>
      <x:c r="J25" s="138" t="str">
        <x:v>&lt; 0,5</x:v>
      </x:c>
      <x:c r="K25" s="138"/>
      <x:c r="L25" s="138" t="str">
        <x:v>Bluttuning 2021</x:v>
      </x:c>
    </x:row>
    <x:row r="26" ht="19" customHeight="1">
      <x:c r="A26" s="130" t="str">
        <x:v>Basophile (absolut)</x:v>
      </x:c>
      <x:c r="B26" s="136" t="str">
        <x:v>Zellen/nl</x:v>
      </x:c>
      <x:c r="C26" s="136" t="str">
        <x:v>EDTA-Blut</x:v>
      </x:c>
      <x:c r="D26" s="134"/>
      <x:c r="E26" s="134"/>
      <x:c r="F26" s="134"/>
      <x:c r="G26" s="134"/>
      <x:c r="H26" s="134"/>
      <x:c r="I26" s="134"/>
      <x:c r="J26" s="138" t="str">
        <x:v>&lt; 0,1</x:v>
      </x:c>
      <x:c r="K26" s="138"/>
      <x:c r="L26" s="138" t="str">
        <x:v>Bluttuning 2021</x:v>
      </x:c>
    </x:row>
    <x:row r="27" ht="22" customHeight="1">
      <x:c r="A27" s="143" t="str">
        <x:v>Serum-Elektrophorese</x:v>
      </x:c>
      <x:c r="B27" s="144"/>
      <x:c r="C27" s="144"/>
      <x:c r="D27" s="145"/>
      <x:c r="E27" s="145"/>
      <x:c r="F27" s="145"/>
      <x:c r="G27" s="145"/>
      <x:c r="H27" s="145"/>
      <x:c r="I27" s="145"/>
      <x:c r="J27" s="143"/>
      <x:c r="K27" s="143"/>
      <x:c r="L27" s="143"/>
    </x:row>
    <x:row r="28" ht="19" customHeight="1">
      <x:c r="A28" s="130" t="str">
        <x:v>Gesamteiweiß</x:v>
      </x:c>
      <x:c r="B28" s="136" t="str">
        <x:v>g/dl</x:v>
      </x:c>
      <x:c r="C28" s="136" t="str">
        <x:v>Serum</x:v>
      </x:c>
      <x:c r="D28" s="134"/>
      <x:c r="E28" s="134"/>
      <x:c r="F28" s="134"/>
      <x:c r="G28" s="134"/>
      <x:c r="H28" s="134"/>
      <x:c r="I28" s="134"/>
      <x:c r="J28" s="138" t="str">
        <x:v>5,7 - 8,2</x:v>
      </x:c>
      <x:c r="K28" s="138"/>
      <x:c r="L28" s="138" t="str">
        <x:v>Bluttuning 2021</x:v>
      </x:c>
    </x:row>
    <x:row r="29" ht="19" customHeight="1">
      <x:c r="A29" s="130" t="str">
        <x:v>Albumin</x:v>
      </x:c>
      <x:c r="B29" s="136" t="str">
        <x:v>%</x:v>
      </x:c>
      <x:c r="C29" s="136" t="str">
        <x:v>Serum</x:v>
      </x:c>
      <x:c r="D29" s="134"/>
      <x:c r="E29" s="134"/>
      <x:c r="F29" s="134"/>
      <x:c r="G29" s="134"/>
      <x:c r="H29" s="134"/>
      <x:c r="I29" s="134"/>
      <x:c r="J29" s="138" t="str">
        <x:v>55,8 - 66,1</x:v>
      </x:c>
      <x:c r="K29" s="138"/>
      <x:c r="L29" s="138" t="str">
        <x:v>Bluttuning 2021</x:v>
      </x:c>
    </x:row>
    <x:row r="30" ht="19" customHeight="1">
      <x:c r="A30" s="130" t="str">
        <x:v>Alpha-1-Globulin</x:v>
      </x:c>
      <x:c r="B30" s="136" t="str">
        <x:v>%</x:v>
      </x:c>
      <x:c r="C30" s="136" t="str">
        <x:v>Serum</x:v>
      </x:c>
      <x:c r="D30" s="134"/>
      <x:c r="E30" s="134"/>
      <x:c r="F30" s="134"/>
      <x:c r="G30" s="134"/>
      <x:c r="H30" s="134"/>
      <x:c r="I30" s="134"/>
      <x:c r="J30" s="138" t="str">
        <x:v>2,9 - 4,9</x:v>
      </x:c>
      <x:c r="K30" s="138"/>
      <x:c r="L30" s="138" t="str">
        <x:v>Bluttuning 2021</x:v>
      </x:c>
    </x:row>
    <x:row r="31" ht="19" customHeight="1">
      <x:c r="A31" s="130" t="str">
        <x:v>Alpha-2-Globulin</x:v>
      </x:c>
      <x:c r="B31" s="136" t="str">
        <x:v>%</x:v>
      </x:c>
      <x:c r="C31" s="136" t="str">
        <x:v>Serum</x:v>
      </x:c>
      <x:c r="D31" s="134"/>
      <x:c r="E31" s="134"/>
      <x:c r="F31" s="134"/>
      <x:c r="G31" s="134"/>
      <x:c r="H31" s="134"/>
      <x:c r="I31" s="134"/>
      <x:c r="J31" s="138" t="str">
        <x:v>7,1 - 11,8</x:v>
      </x:c>
      <x:c r="K31" s="138"/>
      <x:c r="L31" s="138" t="str">
        <x:v>Bluttuning 2021</x:v>
      </x:c>
    </x:row>
    <x:row r="32" ht="19" customHeight="1">
      <x:c r="A32" s="130" t="str">
        <x:v>Beta-1-Globulin</x:v>
      </x:c>
      <x:c r="B32" s="136" t="str">
        <x:v>%</x:v>
      </x:c>
      <x:c r="C32" s="136" t="str">
        <x:v>Serum</x:v>
      </x:c>
      <x:c r="D32" s="134"/>
      <x:c r="E32" s="134"/>
      <x:c r="F32" s="134"/>
      <x:c r="G32" s="134"/>
      <x:c r="H32" s="134"/>
      <x:c r="I32" s="134"/>
      <x:c r="J32" s="138" t="str">
        <x:v>4,7 - 7,2</x:v>
      </x:c>
      <x:c r="K32" s="138"/>
      <x:c r="L32" s="138" t="str">
        <x:v>Bluttuning 2021</x:v>
      </x:c>
    </x:row>
    <x:row r="33" ht="19" customHeight="1">
      <x:c r="A33" s="130" t="str">
        <x:v>Beta-2-Globulin</x:v>
      </x:c>
      <x:c r="B33" s="136" t="str">
        <x:v>%</x:v>
      </x:c>
      <x:c r="C33" s="136" t="str">
        <x:v>Serum</x:v>
      </x:c>
      <x:c r="D33" s="134"/>
      <x:c r="E33" s="134"/>
      <x:c r="F33" s="134"/>
      <x:c r="G33" s="134"/>
      <x:c r="H33" s="134"/>
      <x:c r="I33" s="134"/>
      <x:c r="J33" s="138" t="str">
        <x:v>3,2 - 6,5</x:v>
      </x:c>
      <x:c r="K33" s="138"/>
      <x:c r="L33" s="138" t="str">
        <x:v>Bluttuning 2021</x:v>
      </x:c>
    </x:row>
    <x:row r="34" ht="19" customHeight="1">
      <x:c r="A34" s="130" t="str">
        <x:v>Gamma-Globulin</x:v>
      </x:c>
      <x:c r="B34" s="136" t="str">
        <x:v>%</x:v>
      </x:c>
      <x:c r="C34" s="136" t="str">
        <x:v>Serum</x:v>
      </x:c>
      <x:c r="D34" s="134"/>
      <x:c r="E34" s="134"/>
      <x:c r="F34" s="134"/>
      <x:c r="G34" s="134"/>
      <x:c r="H34" s="134"/>
      <x:c r="I34" s="134"/>
      <x:c r="J34" s="138" t="str">
        <x:v>11,1 - 18,8</x:v>
      </x:c>
      <x:c r="K34" s="138"/>
      <x:c r="L34" s="138" t="str">
        <x:v>Bluttuning 2021</x:v>
      </x:c>
    </x:row>
    <x:row r="35" ht="22" customHeight="1">
      <x:c r="A35" s="143" t="str">
        <x:v>Leber &amp; Entgiftung</x:v>
      </x:c>
      <x:c r="B35" s="144"/>
      <x:c r="C35" s="144"/>
      <x:c r="D35" s="145"/>
      <x:c r="E35" s="145"/>
      <x:c r="F35" s="145"/>
      <x:c r="G35" s="145"/>
      <x:c r="H35" s="145"/>
      <x:c r="I35" s="145"/>
      <x:c r="J35" s="143"/>
      <x:c r="K35" s="143"/>
      <x:c r="L35" s="143"/>
    </x:row>
    <x:row r="36" ht="19" customHeight="1">
      <x:c r="A36" s="130" t="str">
        <x:v>gamma-GT</x:v>
      </x:c>
      <x:c r="B36" s="136" t="str">
        <x:v>U/l</x:v>
      </x:c>
      <x:c r="C36" s="136" t="str"/>
      <x:c r="D36" s="134"/>
      <x:c r="E36" s="134"/>
      <x:c r="F36" s="134"/>
      <x:c r="G36" s="134"/>
      <x:c r="H36" s="134"/>
      <x:c r="I36" s="134"/>
      <x:c r="J36" s="138" t="str">
        <x:v>&lt; 73</x:v>
      </x:c>
      <x:c r="K36" s="138"/>
      <x:c r="L36" s="138" t="str">
        <x:v>Bluttuning 2021</x:v>
      </x:c>
    </x:row>
    <x:row r="37" ht="19" customHeight="1">
      <x:c r="A37" s="130" t="str">
        <x:v>GOT (ASA, AST)</x:v>
      </x:c>
      <x:c r="B37" s="136" t="str">
        <x:v>U/l</x:v>
      </x:c>
      <x:c r="C37" s="136" t="str"/>
      <x:c r="D37" s="134"/>
      <x:c r="E37" s="134"/>
      <x:c r="F37" s="134"/>
      <x:c r="G37" s="134"/>
      <x:c r="H37" s="134"/>
      <x:c r="I37" s="134"/>
      <x:c r="J37" s="138" t="str">
        <x:v>13 - 40</x:v>
      </x:c>
      <x:c r="K37" s="138"/>
      <x:c r="L37" s="138" t="str">
        <x:v>Bluttuning 2021</x:v>
      </x:c>
    </x:row>
    <x:row r="38" ht="19" customHeight="1">
      <x:c r="A38" s="130" t="str">
        <x:v>GPT (ALAT, ALT)</x:v>
      </x:c>
      <x:c r="B38" s="136" t="str">
        <x:v>U/l</x:v>
      </x:c>
      <x:c r="C38" s="136" t="str"/>
      <x:c r="D38" s="134"/>
      <x:c r="E38" s="134"/>
      <x:c r="F38" s="134"/>
      <x:c r="G38" s="134"/>
      <x:c r="H38" s="134"/>
      <x:c r="I38" s="134"/>
      <x:c r="J38" s="138" t="str">
        <x:v>9 - 40</x:v>
      </x:c>
      <x:c r="K38" s="138"/>
      <x:c r="L38" s="138" t="str">
        <x:v>Bluttuning 2021</x:v>
      </x:c>
    </x:row>
    <x:row r="39" ht="19" customHeight="1">
      <x:c r="A39" s="130" t="str">
        <x:v>alkalische Phosphatase</x:v>
      </x:c>
      <x:c r="B39" s="136" t="str">
        <x:v>U/l</x:v>
      </x:c>
      <x:c r="C39" s="136" t="str"/>
      <x:c r="D39" s="134"/>
      <x:c r="E39" s="134"/>
      <x:c r="F39" s="134"/>
      <x:c r="G39" s="134"/>
      <x:c r="H39" s="134"/>
      <x:c r="I39" s="134"/>
      <x:c r="J39" s="138" t="str">
        <x:v>46 - 116</x:v>
      </x:c>
      <x:c r="K39" s="138"/>
      <x:c r="L39" s="138" t="str">
        <x:v>Bluttuning 2021</x:v>
      </x:c>
    </x:row>
    <x:row r="40" ht="19" customHeight="1">
      <x:c r="A40" s="130" t="str">
        <x:v>Cholinesterase</x:v>
      </x:c>
      <x:c r="B40" s="136" t="str">
        <x:v>kU/l</x:v>
      </x:c>
      <x:c r="C40" s="136" t="str"/>
      <x:c r="D40" s="134"/>
      <x:c r="E40" s="134"/>
      <x:c r="F40" s="134"/>
      <x:c r="G40" s="134"/>
      <x:c r="H40" s="134"/>
      <x:c r="I40" s="134"/>
      <x:c r="J40" s="138" t="str">
        <x:v>4,9 - 11,9</x:v>
      </x:c>
      <x:c r="K40" s="138"/>
      <x:c r="L40" s="138" t="str">
        <x:v>Bluttuning 2021</x:v>
      </x:c>
    </x:row>
    <x:row r="41" ht="19" customHeight="1">
      <x:c r="A41" s="130" t="str">
        <x:v>Bilirubin gesamt</x:v>
      </x:c>
      <x:c r="B41" s="136" t="str">
        <x:v>mg/dl</x:v>
      </x:c>
      <x:c r="C41" s="136" t="str"/>
      <x:c r="D41" s="134"/>
      <x:c r="E41" s="134"/>
      <x:c r="F41" s="134"/>
      <x:c r="G41" s="134"/>
      <x:c r="H41" s="134"/>
      <x:c r="I41" s="134"/>
      <x:c r="J41" s="138" t="str">
        <x:v>0,3 - 1,2</x:v>
      </x:c>
      <x:c r="K41" s="138"/>
      <x:c r="L41" s="138" t="str">
        <x:v>Bluttuning 2021</x:v>
      </x:c>
    </x:row>
    <x:row r="42" ht="19" customHeight="1">
      <x:c r="A42" s="130" t="str">
        <x:v>Bilirubin direkt</x:v>
      </x:c>
      <x:c r="B42" s="136" t="str">
        <x:v>mg/dl</x:v>
      </x:c>
      <x:c r="C42" s="136" t="str"/>
      <x:c r="D42" s="134"/>
      <x:c r="E42" s="134"/>
      <x:c r="F42" s="134"/>
      <x:c r="G42" s="134"/>
      <x:c r="H42" s="134"/>
      <x:c r="I42" s="134"/>
      <x:c r="J42" s="138" t="str">
        <x:v>&lt; 0,3</x:v>
      </x:c>
      <x:c r="K42" s="138"/>
      <x:c r="L42" s="138" t="str">
        <x:v>Bluttuning 2021</x:v>
      </x:c>
    </x:row>
    <x:row r="43" ht="19" customHeight="1">
      <x:c r="A43" s="130" t="str">
        <x:v>Bilirubin indirekt</x:v>
      </x:c>
      <x:c r="B43" s="136" t="str">
        <x:v>mg/dl</x:v>
      </x:c>
      <x:c r="C43" s="136" t="str"/>
      <x:c r="D43" s="134"/>
      <x:c r="E43" s="134"/>
      <x:c r="F43" s="134"/>
      <x:c r="G43" s="134"/>
      <x:c r="H43" s="134"/>
      <x:c r="I43" s="134"/>
      <x:c r="J43" s="138" t="str">
        <x:v>&lt; 1,0</x:v>
      </x:c>
      <x:c r="K43" s="138"/>
      <x:c r="L43" s="138" t="str">
        <x:v>Bluttuning 2021</x:v>
      </x:c>
    </x:row>
    <x:row r="44" ht="19" customHeight="1">
      <x:c r="A44" s="130" t="str">
        <x:v>Ammoniak</x:v>
      </x:c>
      <x:c r="B44" s="136" t="str">
        <x:v>µg/dl</x:v>
      </x:c>
      <x:c r="C44" s="136" t="str"/>
      <x:c r="D44" s="134"/>
      <x:c r="E44" s="134"/>
      <x:c r="F44" s="134"/>
      <x:c r="G44" s="134"/>
      <x:c r="H44" s="134"/>
      <x:c r="I44" s="134"/>
      <x:c r="J44" s="138" t="str">
        <x:v>31 - 123</x:v>
      </x:c>
      <x:c r="K44" s="138"/>
      <x:c r="L44" s="138" t="str">
        <x:v>Bluttuning 2021</x:v>
      </x:c>
    </x:row>
    <x:row r="45" ht="22" customHeight="1">
      <x:c r="A45" s="143" t="str">
        <x:v>Bauchspeicheldrüse</x:v>
      </x:c>
      <x:c r="B45" s="144"/>
      <x:c r="C45" s="144"/>
      <x:c r="D45" s="145"/>
      <x:c r="E45" s="145"/>
      <x:c r="F45" s="145"/>
      <x:c r="G45" s="145"/>
      <x:c r="H45" s="145"/>
      <x:c r="I45" s="145"/>
      <x:c r="J45" s="143"/>
      <x:c r="K45" s="143"/>
      <x:c r="L45" s="143"/>
    </x:row>
    <x:row r="46" ht="19" customHeight="1">
      <x:c r="A46" s="130" t="str">
        <x:v>Pankreaselastase i. Stuhl</x:v>
      </x:c>
      <x:c r="B46" s="136" t="str">
        <x:v>µg/g</x:v>
      </x:c>
      <x:c r="C46" s="136" t="str">
        <x:v>Stuhl</x:v>
      </x:c>
      <x:c r="D46" s="134"/>
      <x:c r="E46" s="134"/>
      <x:c r="F46" s="134"/>
      <x:c r="G46" s="134"/>
      <x:c r="H46" s="134"/>
      <x:c r="I46" s="134"/>
      <x:c r="J46" s="138" t="str">
        <x:v>&gt; 200</x:v>
      </x:c>
      <x:c r="K46" s="138"/>
      <x:c r="L46" s="138" t="str">
        <x:v>Bluttuning 2021</x:v>
      </x:c>
    </x:row>
    <x:row r="47" ht="19" customHeight="1">
      <x:c r="A47" s="130" t="str">
        <x:v>Amylase</x:v>
      </x:c>
      <x:c r="B47" s="136" t="str">
        <x:v>U/l</x:v>
      </x:c>
      <x:c r="C47" s="136" t="str"/>
      <x:c r="D47" s="134"/>
      <x:c r="E47" s="134"/>
      <x:c r="F47" s="134"/>
      <x:c r="G47" s="134"/>
      <x:c r="H47" s="134"/>
      <x:c r="I47" s="134"/>
      <x:c r="J47" s="138" t="str">
        <x:v>30 - 118</x:v>
      </x:c>
      <x:c r="K47" s="138"/>
      <x:c r="L47" s="138" t="str">
        <x:v>Bluttuning 2021</x:v>
      </x:c>
    </x:row>
    <x:row r="48" ht="38" customHeight="1">
      <x:c r="A48" s="130" t="str">
        <x:v>Lipase</x:v>
      </x:c>
      <x:c r="B48" s="136" t="str">
        <x:v>U/l</x:v>
      </x:c>
      <x:c r="C48" s="136" t="str">
        <x:v>Serum</x:v>
      </x:c>
      <x:c r="D48" s="134"/>
      <x:c r="E48" s="134"/>
      <x:c r="F48" s="134"/>
      <x:c r="G48" s="134"/>
      <x:c r="H48" s="134"/>
      <x:c r="I48" s="134"/>
      <x:c r="J48" s="138" t="str">
        <x:v>&lt;20 J.: &lt;41; 20–80 J.: &lt;60; &gt;80 J.: &lt;70</x:v>
      </x:c>
      <x:c r="K48" s="138"/>
      <x:c r="L48" s="138" t="str">
        <x:v>GANZIMMUN Referenzwerte ab 23.11.2023
https://www.ganzimmun.de/fileadmin/user_upload/Einsenderinformation_Lipase.pdf</x:v>
      </x:c>
    </x:row>
    <x:row r="49" ht="22" customHeight="1">
      <x:c r="A49" s="143" t="str">
        <x:v>Niere &amp; Wasserhaushalt</x:v>
      </x:c>
      <x:c r="B49" s="144"/>
      <x:c r="C49" s="144"/>
      <x:c r="D49" s="145"/>
      <x:c r="E49" s="145"/>
      <x:c r="F49" s="145"/>
      <x:c r="G49" s="145"/>
      <x:c r="H49" s="145"/>
      <x:c r="I49" s="145"/>
      <x:c r="J49" s="143"/>
      <x:c r="K49" s="143"/>
      <x:c r="L49" s="143"/>
    </x:row>
    <x:row r="50" ht="38" customHeight="1">
      <x:c r="A50" s="130" t="str">
        <x:v>Cystatin C (IFCC)</x:v>
      </x:c>
      <x:c r="B50" s="136" t="str">
        <x:v>mg/l</x:v>
      </x:c>
      <x:c r="C50" s="136" t="str">
        <x:v>Serum</x:v>
      </x:c>
      <x:c r="D50" s="134"/>
      <x:c r="E50" s="134"/>
      <x:c r="F50" s="134"/>
      <x:c r="G50" s="134"/>
      <x:c r="H50" s="134"/>
      <x:c r="I50" s="134"/>
      <x:c r="J50" s="138" t="str">
        <x:v>0,64 - 1,23</x:v>
      </x:c>
      <x:c r="K50" s="138"/>
      <x:c r="L50" s="138" t="str">
        <x:v>GANZIMMUN: Cystatin C aus Serum; aktueller Befund hat Vorrang
https://www.ganzimmun.de/fileadmin/user_upload/Einfuehrung_der_kombinierten_eGFR_gemaess_KDIGO_Leitlinie_2024_LIN0070_001.pdf</x:v>
      </x:c>
    </x:row>
    <x:row r="51" ht="38" customHeight="1">
      <x:c r="A51" s="130" t="str">
        <x:v>eGFRcr-cys (Kreatinin + Cystatin C, CKD-EPI)</x:v>
      </x:c>
      <x:c r="B51" s="136" t="str">
        <x:v>ml/min/1,73 m²</x:v>
      </x:c>
      <x:c r="C51" s="136" t="str">
        <x:v>Serum</x:v>
      </x:c>
      <x:c r="D51" s="134"/>
      <x:c r="E51" s="134"/>
      <x:c r="F51" s="134"/>
      <x:c r="G51" s="134"/>
      <x:c r="H51" s="134"/>
      <x:c r="I51" s="134"/>
      <x:c r="J51" s="138" t="str">
        <x:v>G1 ≥90; G2 60–89; G3a 45–59; G3b 30–44; G4 15–29; G5 &lt;15</x:v>
      </x:c>
      <x:c r="K51" s="138"/>
      <x:c r="L51" s="138" t="str">
        <x:v>Bei gleichzeitiger Anforderung von Kreatinin + Cystatin C seit 21.07.2025 kombinierte eGFRcr-cys
https://www.ganzimmun.de/fileadmin/user_upload/Einfuehrung_der_kombinierten_eGFR_gemaess_KDIGO_Leitlinie_2024_LIN0070_001.pdf</x:v>
      </x:c>
    </x:row>
    <x:row r="52" ht="19" customHeight="1">
      <x:c r="A52" s="130" t="str">
        <x:v>Harnsäure</x:v>
      </x:c>
      <x:c r="B52" s="136" t="str">
        <x:v>mg/dl</x:v>
      </x:c>
      <x:c r="C52" s="136" t="str"/>
      <x:c r="D52" s="134"/>
      <x:c r="E52" s="134"/>
      <x:c r="F52" s="134"/>
      <x:c r="G52" s="134"/>
      <x:c r="H52" s="134"/>
      <x:c r="I52" s="134"/>
      <x:c r="J52" s="138" t="str">
        <x:v>&lt; 7,0</x:v>
      </x:c>
      <x:c r="K52" s="138"/>
      <x:c r="L52" s="138" t="str">
        <x:v>Bluttuning 2021</x:v>
      </x:c>
    </x:row>
    <x:row r="53" ht="19" customHeight="1">
      <x:c r="A53" s="130" t="str">
        <x:v>Harnstoff</x:v>
      </x:c>
      <x:c r="B53" s="136" t="str">
        <x:v>mg/dl</x:v>
      </x:c>
      <x:c r="C53" s="136" t="str"/>
      <x:c r="D53" s="134"/>
      <x:c r="E53" s="134"/>
      <x:c r="F53" s="134"/>
      <x:c r="G53" s="134"/>
      <x:c r="H53" s="134"/>
      <x:c r="I53" s="134"/>
      <x:c r="J53" s="138" t="str">
        <x:v>19 - 49</x:v>
      </x:c>
      <x:c r="K53" s="138"/>
      <x:c r="L53" s="138" t="str">
        <x:v>Bluttuning 2021</x:v>
      </x:c>
    </x:row>
    <x:row r="54" ht="22" customHeight="1">
      <x:c r="A54" s="143" t="str">
        <x:v>Tumorrisiko</x:v>
      </x:c>
      <x:c r="B54" s="144"/>
      <x:c r="C54" s="144"/>
      <x:c r="D54" s="145"/>
      <x:c r="E54" s="145"/>
      <x:c r="F54" s="145"/>
      <x:c r="G54" s="145"/>
      <x:c r="H54" s="145"/>
      <x:c r="I54" s="145"/>
      <x:c r="J54" s="143"/>
      <x:c r="K54" s="143"/>
      <x:c r="L54" s="143"/>
    </x:row>
    <x:row r="55" ht="38" customHeight="1">
      <x:c r="A55" s="130" t="str">
        <x:v>Prostataspezifisches Antigen (PSA)</x:v>
      </x:c>
      <x:c r="B55" s="136" t="str">
        <x:v>ng/ml</x:v>
      </x:c>
      <x:c r="C55" s="136" t="str">
        <x:v>Serum</x:v>
      </x:c>
      <x:c r="D55" s="134"/>
      <x:c r="E55" s="134"/>
      <x:c r="F55" s="134"/>
      <x:c r="G55" s="134"/>
      <x:c r="H55" s="134"/>
      <x:c r="I55" s="134"/>
      <x:c r="J55" s="138" t="str">
        <x:v>&lt; 3,0 (Männer ≥45 J., Lebenserwartung &gt;10 J.)</x:v>
      </x:c>
      <x:c r="K55" s="138"/>
      <x:c r="L55" s="138" t="str">
        <x:v>GANZIMMUN/S3-Leitlinie 2025; gültig bei GANZIMMUN ab 17.11.2025
https://www.ganzimmun.de/fileadmin/user_upload/Das_Prostataspezifische_Antigen_LIN0076_001.pdf</x:v>
      </x:c>
    </x:row>
    <x:row r="56" ht="19" customHeight="1">
      <x:c r="A56" s="130" t="str">
        <x:v>CEA (Centaur - CLIA)</x:v>
      </x:c>
      <x:c r="B56" s="136" t="str">
        <x:v>ng/ml</x:v>
      </x:c>
      <x:c r="C56" s="136" t="str"/>
      <x:c r="D56" s="134"/>
      <x:c r="E56" s="134"/>
      <x:c r="F56" s="134"/>
      <x:c r="G56" s="134"/>
      <x:c r="H56" s="134"/>
      <x:c r="I56" s="134"/>
      <x:c r="J56" s="138" t="str">
        <x:v>&lt; 2,5</x:v>
      </x:c>
      <x:c r="K56" s="138"/>
      <x:c r="L56" s="138" t="str">
        <x:v>Bluttuning 2021</x:v>
      </x:c>
    </x:row>
    <x:row r="57" ht="19" customHeight="1">
      <x:c r="A57" s="130" t="str">
        <x:v>CA 19-9 (Centaur - CLIA)</x:v>
      </x:c>
      <x:c r="B57" s="136" t="str">
        <x:v>U/ml</x:v>
      </x:c>
      <x:c r="C57" s="136" t="str"/>
      <x:c r="D57" s="134"/>
      <x:c r="E57" s="134"/>
      <x:c r="F57" s="134"/>
      <x:c r="G57" s="134"/>
      <x:c r="H57" s="134"/>
      <x:c r="I57" s="134"/>
      <x:c r="J57" s="138" t="str">
        <x:v>&lt;30,9</x:v>
      </x:c>
      <x:c r="K57" s="138"/>
      <x:c r="L57" s="138" t="str">
        <x:v>Bluttuning 2021</x:v>
      </x:c>
    </x:row>
    <x:row r="58" ht="19" customHeight="1">
      <x:c r="A58" s="130" t="str">
        <x:v>CA 15-3 (Centaur - CLIA)</x:v>
      </x:c>
      <x:c r="B58" s="136" t="str">
        <x:v>U/ml</x:v>
      </x:c>
      <x:c r="C58" s="136" t="str"/>
      <x:c r="D58" s="134"/>
      <x:c r="E58" s="134"/>
      <x:c r="F58" s="134"/>
      <x:c r="G58" s="134"/>
      <x:c r="H58" s="134"/>
      <x:c r="I58" s="134"/>
      <x:c r="J58" s="138" t="str">
        <x:v>&lt; 32,4</x:v>
      </x:c>
      <x:c r="K58" s="138"/>
      <x:c r="L58" s="138" t="str">
        <x:v>Bluttuning 2021</x:v>
      </x:c>
    </x:row>
    <x:row r="59" ht="19" customHeight="1">
      <x:c r="A59" s="130" t="str">
        <x:v>S-100 i. Serum (LIAISON XL - CLIA)</x:v>
      </x:c>
      <x:c r="B59" s="136" t="str">
        <x:v>µg/l</x:v>
      </x:c>
      <x:c r="C59" s="136" t="str">
        <x:v>Serum</x:v>
      </x:c>
      <x:c r="D59" s="134"/>
      <x:c r="E59" s="134"/>
      <x:c r="F59" s="134"/>
      <x:c r="G59" s="134"/>
      <x:c r="H59" s="134"/>
      <x:c r="I59" s="134"/>
      <x:c r="J59" s="138" t="str">
        <x:v>&lt; 0,15</x:v>
      </x:c>
      <x:c r="K59" s="138"/>
      <x:c r="L59" s="138" t="str">
        <x:v>Bluttuning 2021</x:v>
      </x:c>
    </x:row>
    <x:row r="60" ht="19" customHeight="1">
      <x:c r="A60" s="130" t="str">
        <x:v>NSE (LIAISON XL - CLIA)</x:v>
      </x:c>
      <x:c r="B60" s="136" t="str">
        <x:v>µg/l</x:v>
      </x:c>
      <x:c r="C60" s="136" t="str"/>
      <x:c r="D60" s="134"/>
      <x:c r="E60" s="134"/>
      <x:c r="F60" s="134"/>
      <x:c r="G60" s="134"/>
      <x:c r="H60" s="134"/>
      <x:c r="I60" s="134"/>
      <x:c r="J60" s="138" t="str">
        <x:v>&lt; 18,3</x:v>
      </x:c>
      <x:c r="K60" s="138"/>
      <x:c r="L60" s="138" t="str">
        <x:v>Bluttuning 2021</x:v>
      </x:c>
    </x:row>
    <x:row r="61" ht="22" customHeight="1">
      <x:c r="A61" s="143" t="str">
        <x:v>Ergänzungen aus der bisherigen Datei</x:v>
      </x:c>
      <x:c r="B61" s="144"/>
      <x:c r="C61" s="144"/>
      <x:c r="D61" s="145"/>
      <x:c r="E61" s="145"/>
      <x:c r="F61" s="145"/>
      <x:c r="G61" s="145"/>
      <x:c r="H61" s="145"/>
      <x:c r="I61" s="145"/>
      <x:c r="J61" s="143"/>
      <x:c r="K61" s="143"/>
      <x:c r="L61" s="143"/>
    </x:row>
    <x:row r="62" ht="19" customHeight="1">
      <x:c r="A62" s="130" t="str">
        <x:v>De-Ritis-Quotient AST/ALT</x:v>
      </x:c>
      <x:c r="B62" s="136" t="str"/>
      <x:c r="C62" s="136" t="str"/>
      <x:c r="D62" s="156" t="str">
        <x:f>IFERROR(IF(OR(D37="",D38=""),"",D37/D38),"")</x:f>
      </x:c>
      <x:c r="E62" s="156" t="str">
        <x:f>IFERROR(IF(OR(E37="",E38=""),"",E37/E38),"")</x:f>
      </x:c>
      <x:c r="F62" s="156" t="str">
        <x:f>IFERROR(IF(OR(F37="",F38=""),"",F37/F38),"")</x:f>
      </x:c>
      <x:c r="G62" s="156" t="str">
        <x:f>IFERROR(IF(OR(G37="",G38=""),"",G37/G38),"")</x:f>
      </x:c>
      <x:c r="H62" s="156" t="str">
        <x:f>IFERROR(IF(OR(H37="",H38=""),"",H37/H38),"")</x:f>
      </x:c>
      <x:c r="I62" s="156" t="str">
        <x:f>IFERROR(IF(OR(I37="",I38=""),"",I37/I38),"")</x:f>
      </x:c>
      <x:c r="J62" s="138" t="str">
        <x:v>0,6-0,8</x:v>
      </x:c>
      <x:c r="K62" s="138"/>
      <x:c r="L62" s="158" t="str">
        <x:v>automatisch berechnet</x:v>
      </x:c>
    </x:row>
    <x:row r="63" ht="19" customHeight="1">
      <x:c r="A63" s="130" t="str">
        <x:v>Leucinaminopeptidase</x:v>
      </x:c>
      <x:c r="B63" s="136" t="str">
        <x:v>U/l</x:v>
      </x:c>
      <x:c r="C63" s="136" t="str"/>
      <x:c r="D63" s="134"/>
      <x:c r="E63" s="134"/>
      <x:c r="F63" s="134"/>
      <x:c r="G63" s="134"/>
      <x:c r="H63" s="134"/>
      <x:c r="I63" s="134"/>
      <x:c r="J63" s="138" t="str">
        <x:v>m: 11-35 U/l w:16-32 U/l</x:v>
      </x:c>
      <x:c r="K63" s="138"/>
      <x:c r="L63" s="152" t="str">
        <x:v>Vorlage 2022</x:v>
      </x:c>
    </x:row>
    <x:row r="64" ht="19" customHeight="1">
      <x:c r="A64" s="130" t="str">
        <x:v>Quick (Quick)</x:v>
      </x:c>
      <x:c r="B64" s="136" t="str">
        <x:v>%</x:v>
      </x:c>
      <x:c r="C64" s="136" t="str"/>
      <x:c r="D64" s="134"/>
      <x:c r="E64" s="134"/>
      <x:c r="F64" s="134"/>
      <x:c r="G64" s="134"/>
      <x:c r="H64" s="134"/>
      <x:c r="I64" s="134"/>
      <x:c r="J64" s="138" t="str">
        <x:v>  80 - 100 %</x:v>
      </x:c>
      <x:c r="K64" s="138"/>
      <x:c r="L64" s="152" t="str">
        <x:v>Vorlage 2022</x:v>
      </x:c>
    </x:row>
    <x:row r="65" ht="19" customHeight="1">
      <x:c r="A65" s="130" t="str">
        <x:v>Glutamatdehydrogenase (GLDH)</x:v>
      </x:c>
      <x:c r="B65" s="136" t="str">
        <x:v>U/l</x:v>
      </x:c>
      <x:c r="C65" s="136" t="str"/>
      <x:c r="D65" s="134"/>
      <x:c r="E65" s="134"/>
      <x:c r="F65" s="134"/>
      <x:c r="G65" s="134"/>
      <x:c r="H65" s="134"/>
      <x:c r="I65" s="134"/>
      <x:c r="J65" s="138" t="str">
        <x:v>m: 40-129 U/l w: 35-104 U/l</x:v>
      </x:c>
      <x:c r="K65" s="138"/>
      <x:c r="L65" s="152" t="str">
        <x:v>Vorlage 2022</x:v>
      </x:c>
    </x:row>
    <x:row r="66" ht="19" customHeight="1">
      <x:c r="A66" s="130" t="str">
        <x:v>Kreatinin  (Jaffe)</x:v>
      </x:c>
      <x:c r="B66" s="136" t="str">
        <x:v>mg/dl</x:v>
      </x:c>
      <x:c r="C66" s="136" t="str"/>
      <x:c r="D66" s="134"/>
      <x:c r="E66" s="134"/>
      <x:c r="F66" s="134"/>
      <x:c r="G66" s="134"/>
      <x:c r="H66" s="134"/>
      <x:c r="I66" s="134"/>
      <x:c r="J66" s="138" t="str">
        <x:v>m: 0,5-1,1 mg/dl w: 0,5-0,9 mg/dl</x:v>
      </x:c>
      <x:c r="K66" s="138"/>
      <x:c r="L66" s="152" t="str">
        <x:v>Vorlage 2022</x:v>
      </x:c>
    </x:row>
    <x:row r="67" ht="22" customHeight="1">
      <x:c r="A67" s="180" t="str">
        <x:v>Aktuelle Ergänzungen GANZIMMUN 2025/2026</x:v>
      </x:c>
      <x:c r="B67" s="180"/>
      <x:c r="C67" s="180"/>
      <x:c r="D67" s="180"/>
      <x:c r="E67" s="180"/>
      <x:c r="F67" s="180"/>
      <x:c r="G67" s="180"/>
      <x:c r="H67" s="180"/>
      <x:c r="I67" s="180"/>
      <x:c r="J67" s="180"/>
      <x:c r="K67" s="180"/>
      <x:c r="L67" s="180"/>
    </x:row>
    <x:row r="68" ht="42" customHeight="1">
      <x:c r="A68" s="206" t="str">
        <x:v>Retikulozyten</x:v>
      </x:c>
      <x:c r="B68" s="206" t="str">
        <x:v>laborabhängig</x:v>
      </x:c>
      <x:c r="C68" s="206" t="str">
        <x:v>EDTA-Blut</x:v>
      </x:c>
      <x:c r="D68" s="206"/>
      <x:c r="E68" s="206"/>
      <x:c r="F68" s="206"/>
      <x:c r="G68" s="206"/>
      <x:c r="H68" s="206"/>
      <x:c r="I68" s="206"/>
      <x:c r="J68" s="187" t="str">
        <x:v>alters-/methodenabhängig; siehe aktuellen Befund</x:v>
      </x:c>
      <x:c r="K68" s="187"/>
      <x:c r="L68" s="187" t="str">
        <x:v>Bestandteil GANZIMMUN Longevity–Prävention 2026
https://www.ganzimmun.de/labor/longevity</x:v>
      </x:c>
    </x:row>
    <x:row r="69" ht="42" customHeight="1">
      <x:c r="A69" s="206" t="str">
        <x:v>freies PSA (fPSA)</x:v>
      </x:c>
      <x:c r="B69" s="206" t="str">
        <x:v>ng/ml</x:v>
      </x:c>
      <x:c r="C69" s="206" t="str">
        <x:v>Serum</x:v>
      </x:c>
      <x:c r="D69" s="206"/>
      <x:c r="E69" s="206"/>
      <x:c r="F69" s="206"/>
      <x:c r="G69" s="206"/>
      <x:c r="H69" s="206"/>
      <x:c r="I69" s="206"/>
      <x:c r="J69" s="187" t="str">
        <x:v>bei PSA 2–10 ng/ml ergänzend im Profil 2418</x:v>
      </x:c>
      <x:c r="K69" s="187"/>
      <x:c r="L69" s="187" t="str">
        <x:v>GANZIMMUN PSA-Diagnostik ab 17.11.2025
https://www.ganzimmun.de/fileadmin/user_upload/Das_Prostataspezifische_Antigen_LIN0076_001.pdf</x:v>
      </x:c>
    </x:row>
    <x:row r="70" ht="42" customHeight="1">
      <x:c r="A70" s="206" t="str">
        <x:v>fPSA/PSA-Quotient</x:v>
      </x:c>
      <x:c r="B70" s="206" t="str">
        <x:v>Ratio</x:v>
      </x:c>
      <x:c r="C70" s="206" t="str">
        <x:v>Serum</x:v>
      </x:c>
      <x:c r="D70" s="192" t="str">
        <x:f>IF(OR(D55="",D69=""),"",D69/D55)</x:f>
      </x:c>
      <x:c r="E70" s="192" t="str">
        <x:f>IF(OR(E55="",E69=""),"",E69/E55)</x:f>
      </x:c>
      <x:c r="F70" s="192" t="str">
        <x:f>IF(OR(F55="",F69=""),"",F69/F55)</x:f>
      </x:c>
      <x:c r="G70" s="192" t="str">
        <x:f>IF(OR(G55="",G69=""),"",G69/G55)</x:f>
      </x:c>
      <x:c r="H70" s="192" t="str">
        <x:f>IF(OR(H55="",H69=""),"",H69/H55)</x:f>
      </x:c>
      <x:c r="I70" s="192" t="str">
        <x:f>IF(OR(I55="",I69=""),"",I69/I55)</x:f>
      </x:c>
      <x:c r="J70" s="187" t="str">
        <x:v>kein allgemeiner Referenzbereich</x:v>
      </x:c>
      <x:c r="K70" s="187" t="str">
        <x:v>Interpretation v. a. bei PSA 2–10 ng/ml</x:v>
      </x:c>
      <x:c r="L70" s="187" t="str">
        <x:v>automatisch berechnet; GANZIMMUN PSA-Diagnostik
https://www.ganzimmun.de/fileadmin/user_upload/Das_Prostataspezifische_Antigen_LIN0076_001.pdf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Herz &amp; Stoffwechsel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Blutzucker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Glucose</x:v>
      </x:c>
      <x:c r="B6" s="136" t="str">
        <x:v>mg/dl</x:v>
      </x:c>
      <x:c r="C6" s="136" t="str"/>
      <x:c r="D6" s="134"/>
      <x:c r="E6" s="134"/>
      <x:c r="F6" s="134"/>
      <x:c r="G6" s="134"/>
      <x:c r="H6" s="134"/>
      <x:c r="I6" s="134"/>
      <x:c r="J6" s="138" t="str">
        <x:v>60 - 100</x:v>
      </x:c>
      <x:c r="K6" s="138"/>
      <x:c r="L6" s="138" t="str">
        <x:v>Bluttuning 2021</x:v>
      </x:c>
    </x:row>
    <x:row r="7" ht="19" customHeight="1">
      <x:c r="A7" s="130" t="str">
        <x:v>Mittlere Glucosekonzentration</x:v>
      </x:c>
      <x:c r="B7" s="136" t="str">
        <x:v>mg/dl</x:v>
      </x:c>
      <x:c r="C7" s="136" t="str"/>
      <x:c r="D7" s="134"/>
      <x:c r="E7" s="134"/>
      <x:c r="F7" s="134"/>
      <x:c r="G7" s="134"/>
      <x:c r="H7" s="134"/>
      <x:c r="I7" s="134"/>
      <x:c r="J7" s="138" t="str">
        <x:v>68,0 - 126,0</x:v>
      </x:c>
      <x:c r="K7" s="138"/>
      <x:c r="L7" s="138" t="str">
        <x:v>Bluttuning 2021</x:v>
      </x:c>
    </x:row>
    <x:row r="8" ht="19" customHeight="1">
      <x:c r="A8" s="130" t="str">
        <x:v>HbA1c</x:v>
      </x:c>
      <x:c r="B8" s="136" t="str">
        <x:v>%</x:v>
      </x:c>
      <x:c r="C8" s="136" t="str"/>
      <x:c r="D8" s="134"/>
      <x:c r="E8" s="134"/>
      <x:c r="F8" s="134"/>
      <x:c r="G8" s="134"/>
      <x:c r="H8" s="134"/>
      <x:c r="I8" s="134"/>
      <x:c r="J8" s="138" t="str">
        <x:v>&lt; 5,7</x:v>
      </x:c>
      <x:c r="K8" s="138"/>
      <x:c r="L8" s="138" t="str">
        <x:v>Bluttuning 2021</x:v>
      </x:c>
    </x:row>
    <x:row r="9" ht="19" customHeight="1">
      <x:c r="A9" s="130" t="str">
        <x:v>HbA1c (IFCC)</x:v>
      </x:c>
      <x:c r="B9" s="136" t="str">
        <x:v>mmol/mol</x:v>
      </x:c>
      <x:c r="C9" s="136" t="str"/>
      <x:c r="D9" s="134"/>
      <x:c r="E9" s="134"/>
      <x:c r="F9" s="134"/>
      <x:c r="G9" s="134"/>
      <x:c r="H9" s="134"/>
      <x:c r="I9" s="134"/>
      <x:c r="J9" s="138" t="str">
        <x:v>&lt; 39,0</x:v>
      </x:c>
      <x:c r="K9" s="138"/>
      <x:c r="L9" s="138" t="str">
        <x:v>Bluttuning 2021</x:v>
      </x:c>
    </x:row>
    <x:row r="10" ht="19" customHeight="1">
      <x:c r="A10" s="130" t="str">
        <x:v>Chrom i. Serum*</x:v>
      </x:c>
      <x:c r="B10" s="136" t="str">
        <x:v>µg/l</x:v>
      </x:c>
      <x:c r="C10" s="136" t="str">
        <x:v>Serum</x:v>
      </x:c>
      <x:c r="D10" s="134"/>
      <x:c r="E10" s="134"/>
      <x:c r="F10" s="134"/>
      <x:c r="G10" s="134"/>
      <x:c r="H10" s="134"/>
      <x:c r="I10" s="134"/>
      <x:c r="J10" s="138" t="str">
        <x:v>&lt; 1,0</x:v>
      </x:c>
      <x:c r="K10" s="138"/>
      <x:c r="L10" s="138" t="str">
        <x:v>Bluttuning 2021</x:v>
      </x:c>
    </x:row>
    <x:row r="11" ht="22" customHeight="1">
      <x:c r="A11" s="143" t="str">
        <x:v>Insulinresistenz / metabolisches Syndrom</x:v>
      </x:c>
      <x:c r="B11" s="144"/>
      <x:c r="C11" s="144"/>
      <x:c r="D11" s="145"/>
      <x:c r="E11" s="145"/>
      <x:c r="F11" s="145"/>
      <x:c r="G11" s="145"/>
      <x:c r="H11" s="145"/>
      <x:c r="I11" s="145"/>
      <x:c r="J11" s="143"/>
      <x:c r="K11" s="143"/>
      <x:c r="L11" s="143"/>
    </x:row>
    <x:row r="12" ht="38" customHeight="1">
      <x:c r="A12" s="130" t="str">
        <x:v>hs-CRP (hochsensitives CRP, 5420)</x:v>
      </x:c>
      <x:c r="B12" s="136" t="str">
        <x:v>mg/l</x:v>
      </x:c>
      <x:c r="C12" s="136" t="str">
        <x:v>Serum</x:v>
      </x:c>
      <x:c r="D12" s="134"/>
      <x:c r="E12" s="134"/>
      <x:c r="F12" s="134"/>
      <x:c r="G12" s="134"/>
      <x:c r="H12" s="134"/>
      <x:c r="I12" s="134"/>
      <x:c r="J12" s="138" t="str">
        <x:v>Messbereich 0,15–10 mg/l; Risikobewertung siehe Befund</x:v>
      </x:c>
      <x:c r="K12" s="138"/>
      <x:c r="L12" s="138" t="str">
        <x:v>GANZIMMUN hs-CRP seit 01.09.2025
https://www.ganzimmun.de/service/einsenderinformationen</x:v>
      </x:c>
    </x:row>
    <x:row r="13" ht="19" customHeight="1">
      <x:c r="A13" s="130" t="str">
        <x:v>Insulin, Basalwert</x:v>
      </x:c>
      <x:c r="B13" s="136" t="str">
        <x:v>µIE/ml</x:v>
      </x:c>
      <x:c r="C13" s="136" t="str"/>
      <x:c r="D13" s="134"/>
      <x:c r="E13" s="134"/>
      <x:c r="F13" s="134"/>
      <x:c r="G13" s="134"/>
      <x:c r="H13" s="134"/>
      <x:c r="I13" s="134"/>
      <x:c r="J13" s="138" t="str">
        <x:v>3,21 - 16,32</x:v>
      </x:c>
      <x:c r="K13" s="138"/>
      <x:c r="L13" s="138" t="str">
        <x:v>Bluttuning 2021</x:v>
      </x:c>
    </x:row>
    <x:row r="14" ht="19" customHeight="1">
      <x:c r="A14" s="130" t="str">
        <x:v>Proinsulin intakt</x:v>
      </x:c>
      <x:c r="B14" s="136" t="str">
        <x:v>pmol/l</x:v>
      </x:c>
      <x:c r="C14" s="136" t="str"/>
      <x:c r="D14" s="134"/>
      <x:c r="E14" s="134"/>
      <x:c r="F14" s="134"/>
      <x:c r="G14" s="134"/>
      <x:c r="H14" s="134"/>
      <x:c r="I14" s="134"/>
      <x:c r="J14" s="138" t="str">
        <x:v>&lt; 7,0</x:v>
      </x:c>
      <x:c r="K14" s="138"/>
      <x:c r="L14" s="138" t="str">
        <x:v>Bluttuning 2021</x:v>
      </x:c>
    </x:row>
    <x:row r="15" ht="19" customHeight="1">
      <x:c r="A15" s="130" t="str">
        <x:v>Adiponektin</x:v>
      </x:c>
      <x:c r="B15" s="136" t="str">
        <x:v>µg/ml</x:v>
      </x:c>
      <x:c r="C15" s="136" t="str"/>
      <x:c r="D15" s="134"/>
      <x:c r="E15" s="134"/>
      <x:c r="F15" s="134"/>
      <x:c r="G15" s="134"/>
      <x:c r="H15" s="134"/>
      <x:c r="I15" s="134"/>
      <x:c r="J15" s="138" t="str">
        <x:v>&gt; 10,0</x:v>
      </x:c>
      <x:c r="K15" s="138"/>
      <x:c r="L15" s="138" t="str">
        <x:v>Bluttuning 2021</x:v>
      </x:c>
    </x:row>
    <x:row r="16" ht="38" customHeight="1">
      <x:c r="A16" s="130" t="str">
        <x:v>Leptin</x:v>
      </x:c>
      <x:c r="B16" s="136" t="str">
        <x:v>ng/ml</x:v>
      </x:c>
      <x:c r="C16" s="136" t="str">
        <x:v>Serum</x:v>
      </x:c>
      <x:c r="D16" s="134"/>
      <x:c r="E16" s="134"/>
      <x:c r="F16" s="134"/>
      <x:c r="G16" s="134"/>
      <x:c r="H16" s="134"/>
      <x:c r="I16" s="134"/>
      <x:c r="J16" s="138" t="str">
        <x:v>siehe aktuellen GANZIMMUN-Befund</x:v>
      </x:c>
      <x:c r="K16" s="138"/>
      <x:c r="L16" s="138" t="str">
        <x:v>Seit 02.03.2026 interne GANZIMMUN-Analytik; 1× Serum
https://www.ganzimmun.de/fileadmin/user_upload/Einsenderinformation_Leptin_im_Serum.pdf</x:v>
      </x:c>
    </x:row>
    <x:row r="17" ht="22" customHeight="1">
      <x:c r="A17" s="143" t="str">
        <x:v>Entzündungswerte</x:v>
      </x:c>
      <x:c r="B17" s="144"/>
      <x:c r="C17" s="144"/>
      <x:c r="D17" s="145"/>
      <x:c r="E17" s="145"/>
      <x:c r="F17" s="145"/>
      <x:c r="G17" s="145"/>
      <x:c r="H17" s="145"/>
      <x:c r="I17" s="145"/>
      <x:c r="J17" s="143"/>
      <x:c r="K17" s="143"/>
      <x:c r="L17" s="143"/>
    </x:row>
    <x:row r="18" ht="19" customHeight="1">
      <x:c r="A18" s="130" t="str">
        <x:v>BSG Alifax</x:v>
      </x:c>
      <x:c r="B18" s="136" t="str">
        <x:v>mm/h</x:v>
      </x:c>
      <x:c r="C18" s="136" t="str"/>
      <x:c r="D18" s="134"/>
      <x:c r="E18" s="134"/>
      <x:c r="F18" s="134"/>
      <x:c r="G18" s="134"/>
      <x:c r="H18" s="134"/>
      <x:c r="I18" s="134"/>
      <x:c r="J18" s="138" t="str">
        <x:v>2 - 37</x:v>
      </x:c>
      <x:c r="K18" s="138"/>
      <x:c r="L18" s="138" t="str">
        <x:v>Bluttuning 2021</x:v>
      </x:c>
    </x:row>
    <x:row r="19" ht="19" customHeight="1">
      <x:c r="A19" s="130" t="str">
        <x:v>Leukozyten</x:v>
      </x:c>
      <x:c r="B19" s="136" t="str">
        <x:v>Zellen/nl</x:v>
      </x:c>
      <x:c r="C19" s="136" t="str"/>
      <x:c r="D19" s="134"/>
      <x:c r="E19" s="134"/>
      <x:c r="F19" s="134"/>
      <x:c r="G19" s="134"/>
      <x:c r="H19" s="134"/>
      <x:c r="I19" s="134"/>
      <x:c r="J19" s="138" t="str">
        <x:v>4,2 - 11,2</x:v>
      </x:c>
      <x:c r="K19" s="138"/>
      <x:c r="L19" s="138" t="str">
        <x:v>Bluttuning 2021</x:v>
      </x:c>
    </x:row>
    <x:row r="20" ht="38" customHeight="1">
      <x:c r="A20" s="130" t="str">
        <x:v>hs-CRP (hochsensitives CRP, 5420)</x:v>
      </x:c>
      <x:c r="B20" s="136" t="str">
        <x:v>mg/l</x:v>
      </x:c>
      <x:c r="C20" s="136" t="str">
        <x:v>Serum</x:v>
      </x:c>
      <x:c r="D20" s="134"/>
      <x:c r="E20" s="134"/>
      <x:c r="F20" s="134"/>
      <x:c r="G20" s="134"/>
      <x:c r="H20" s="134"/>
      <x:c r="I20" s="134"/>
      <x:c r="J20" s="138" t="str">
        <x:v>Messbereich 0,15–10 mg/l; Risikobewertung siehe Befund</x:v>
      </x:c>
      <x:c r="K20" s="138"/>
      <x:c r="L20" s="138" t="str">
        <x:v>GANZIMMUN hs-CRP seit 01.09.2025
https://www.ganzimmun.de/service/einsenderinformationen</x:v>
      </x:c>
    </x:row>
    <x:row r="21" ht="19" customHeight="1">
      <x:c r="A21" s="130" t="str">
        <x:v>Interferon-gamma induziertes Protein-10**</x:v>
      </x:c>
      <x:c r="B21" s="136" t="str">
        <x:v>pg/ml</x:v>
      </x:c>
      <x:c r="C21" s="136" t="str"/>
      <x:c r="D21" s="134"/>
      <x:c r="E21" s="134"/>
      <x:c r="F21" s="134"/>
      <x:c r="G21" s="134"/>
      <x:c r="H21" s="134"/>
      <x:c r="I21" s="134"/>
      <x:c r="J21" s="138" t="str">
        <x:v>&lt;80</x:v>
      </x:c>
      <x:c r="K21" s="138"/>
      <x:c r="L21" s="138" t="str">
        <x:v>Bluttuning 2021</x:v>
      </x:c>
    </x:row>
    <x:row r="22" ht="19" customHeight="1">
      <x:c r="A22" s="130" t="str">
        <x:v>Interleukin-6**</x:v>
      </x:c>
      <x:c r="B22" s="136" t="str">
        <x:v>pg/ml</x:v>
      </x:c>
      <x:c r="C22" s="136" t="str"/>
      <x:c r="D22" s="134"/>
      <x:c r="E22" s="134"/>
      <x:c r="F22" s="134"/>
      <x:c r="G22" s="134"/>
      <x:c r="H22" s="134"/>
      <x:c r="I22" s="134"/>
      <x:c r="J22" s="138" t="str">
        <x:v>300 - 1750</x:v>
      </x:c>
      <x:c r="K22" s="138"/>
      <x:c r="L22" s="138" t="str">
        <x:v>Bluttuning 2021</x:v>
      </x:c>
    </x:row>
    <x:row r="23" ht="19" customHeight="1">
      <x:c r="A23" s="130" t="str">
        <x:v>Tumor-Nekrose-Faktor alpha*</x:v>
      </x:c>
      <x:c r="B23" s="136" t="str">
        <x:v>ng/l</x:v>
      </x:c>
      <x:c r="C23" s="136" t="str"/>
      <x:c r="D23" s="134"/>
      <x:c r="E23" s="134"/>
      <x:c r="F23" s="134"/>
      <x:c r="G23" s="134"/>
      <x:c r="H23" s="134"/>
      <x:c r="I23" s="134"/>
      <x:c r="J23" s="138" t="str">
        <x:v>&lt; 8,1</x:v>
      </x:c>
      <x:c r="K23" s="138"/>
      <x:c r="L23" s="138" t="str">
        <x:v>Bluttuning 2021</x:v>
      </x:c>
    </x:row>
    <x:row r="24" ht="19" customHeight="1">
      <x:c r="A24" s="130" t="str">
        <x:v>Histamin</x:v>
      </x:c>
      <x:c r="B24" s="136" t="str">
        <x:v>µg/l</x:v>
      </x:c>
      <x:c r="C24" s="136" t="str"/>
      <x:c r="D24" s="134"/>
      <x:c r="E24" s="134"/>
      <x:c r="F24" s="134"/>
      <x:c r="G24" s="134"/>
      <x:c r="H24" s="134"/>
      <x:c r="I24" s="134"/>
      <x:c r="J24" s="138" t="str">
        <x:v>&lt; 0,33</x:v>
      </x:c>
      <x:c r="K24" s="138"/>
      <x:c r="L24" s="138" t="str">
        <x:v>Bluttuning 2021</x:v>
      </x:c>
    </x:row>
    <x:row r="25" ht="19" customHeight="1">
      <x:c r="A25" s="130" t="str">
        <x:v>Histamin (Vollblut)</x:v>
      </x:c>
      <x:c r="B25" s="136" t="str">
        <x:v>µg/l</x:v>
      </x:c>
      <x:c r="C25" s="136" t="str">
        <x:v>Vollblut</x:v>
      </x:c>
      <x:c r="D25" s="134"/>
      <x:c r="E25" s="134"/>
      <x:c r="F25" s="134"/>
      <x:c r="G25" s="134"/>
      <x:c r="H25" s="134"/>
      <x:c r="I25" s="134"/>
      <x:c r="J25" s="138" t="str">
        <x:v>40,0 - 217,0</x:v>
      </x:c>
      <x:c r="K25" s="138"/>
      <x:c r="L25" s="138" t="str">
        <x:v>Bluttuning 2021</x:v>
      </x:c>
    </x:row>
    <x:row r="26" ht="19" customHeight="1">
      <x:c r="A26" s="130" t="str">
        <x:v>Calprotectin (S100A8A9) i. Serum</x:v>
      </x:c>
      <x:c r="B26" s="136" t="str">
        <x:v>µg/ml</x:v>
      </x:c>
      <x:c r="C26" s="136" t="str">
        <x:v>Serum</x:v>
      </x:c>
      <x:c r="D26" s="134"/>
      <x:c r="E26" s="134"/>
      <x:c r="F26" s="134"/>
      <x:c r="G26" s="134"/>
      <x:c r="H26" s="134"/>
      <x:c r="I26" s="134"/>
      <x:c r="J26" s="138" t="str">
        <x:v>&lt; 4,53</x:v>
      </x:c>
      <x:c r="K26" s="138"/>
      <x:c r="L26" s="138" t="str">
        <x:v>Bluttuning 2021</x:v>
      </x:c>
    </x:row>
    <x:row r="27" ht="19" customHeight="1">
      <x:c r="A27" s="130" t="str">
        <x:v>Endotoxin (LPS)-Bestimmung**</x:v>
      </x:c>
      <x:c r="B27" s="136" t="str">
        <x:v>EU/ml</x:v>
      </x:c>
      <x:c r="C27" s="136" t="str"/>
      <x:c r="D27" s="134"/>
      <x:c r="E27" s="134"/>
      <x:c r="F27" s="134"/>
      <x:c r="G27" s="134"/>
      <x:c r="H27" s="134"/>
      <x:c r="I27" s="134"/>
      <x:c r="J27" s="138" t="str">
        <x:v>&lt; 0,63</x:v>
      </x:c>
      <x:c r="K27" s="138"/>
      <x:c r="L27" s="138" t="str">
        <x:v>Bluttuning 2021</x:v>
      </x:c>
    </x:row>
    <x:row r="28" ht="22" customHeight="1">
      <x:c r="A28" s="143" t="str">
        <x:v>Gefäßgesundheit</x:v>
      </x:c>
      <x:c r="B28" s="144"/>
      <x:c r="C28" s="144"/>
      <x:c r="D28" s="145"/>
      <x:c r="E28" s="145"/>
      <x:c r="F28" s="145"/>
      <x:c r="G28" s="145"/>
      <x:c r="H28" s="145"/>
      <x:c r="I28" s="145"/>
      <x:c r="J28" s="143"/>
      <x:c r="K28" s="143"/>
      <x:c r="L28" s="143"/>
    </x:row>
    <x:row r="29" ht="19" customHeight="1">
      <x:c r="A29" s="130" t="str">
        <x:v>Cholesterin</x:v>
      </x:c>
      <x:c r="B29" s="136" t="str">
        <x:v>mg/dl</x:v>
      </x:c>
      <x:c r="C29" s="136" t="str">
        <x:v>Serum</x:v>
      </x:c>
      <x:c r="D29" s="134"/>
      <x:c r="E29" s="134"/>
      <x:c r="F29" s="134"/>
      <x:c r="G29" s="134"/>
      <x:c r="H29" s="134"/>
      <x:c r="I29" s="134"/>
      <x:c r="J29" s="138" t="str">
        <x:v>&lt; 190</x:v>
      </x:c>
      <x:c r="K29" s="138"/>
      <x:c r="L29" s="138" t="str">
        <x:v>Bluttuning 2021</x:v>
      </x:c>
    </x:row>
    <x:row r="30" ht="19" customHeight="1">
      <x:c r="A30" s="130" t="str">
        <x:v>HDL-Cholesterin**</x:v>
      </x:c>
      <x:c r="B30" s="136" t="str">
        <x:v>mg/dl</x:v>
      </x:c>
      <x:c r="C30" s="136" t="str">
        <x:v>Serum</x:v>
      </x:c>
      <x:c r="D30" s="134"/>
      <x:c r="E30" s="134"/>
      <x:c r="F30" s="134"/>
      <x:c r="G30" s="134"/>
      <x:c r="H30" s="134"/>
      <x:c r="I30" s="134"/>
      <x:c r="J30" s="138" t="str">
        <x:v>&gt; 40</x:v>
      </x:c>
      <x:c r="K30" s="138"/>
      <x:c r="L30" s="138" t="str">
        <x:v>Bluttuning 2021</x:v>
      </x:c>
    </x:row>
    <x:row r="31" ht="19" customHeight="1">
      <x:c r="A31" s="130" t="str">
        <x:v>LDL gesamt**</x:v>
      </x:c>
      <x:c r="B31" s="136" t="str">
        <x:v>mg/dl</x:v>
      </x:c>
      <x:c r="C31" s="136" t="str">
        <x:v>Serum</x:v>
      </x:c>
      <x:c r="D31" s="134"/>
      <x:c r="E31" s="134"/>
      <x:c r="F31" s="134"/>
      <x:c r="G31" s="134"/>
      <x:c r="H31" s="134"/>
      <x:c r="I31" s="134"/>
      <x:c r="J31" s="138" t="str">
        <x:v>&lt; 130</x:v>
      </x:c>
      <x:c r="K31" s="138"/>
      <x:c r="L31" s="138" t="str">
        <x:v>Bluttuning 2021</x:v>
      </x:c>
    </x:row>
    <x:row r="32" ht="19" customHeight="1">
      <x:c r="A32" s="130" t="str">
        <x:v>Triglyceride</x:v>
      </x:c>
      <x:c r="B32" s="136" t="str">
        <x:v>mg/dl</x:v>
      </x:c>
      <x:c r="C32" s="136" t="str">
        <x:v>Serum</x:v>
      </x:c>
      <x:c r="D32" s="134"/>
      <x:c r="E32" s="134"/>
      <x:c r="F32" s="134"/>
      <x:c r="G32" s="134"/>
      <x:c r="H32" s="134"/>
      <x:c r="I32" s="134"/>
      <x:c r="J32" s="138" t="str">
        <x:v>&lt; 150</x:v>
      </x:c>
      <x:c r="K32" s="138"/>
      <x:c r="L32" s="138" t="str">
        <x:v>Bluttuning 2021</x:v>
      </x:c>
    </x:row>
    <x:row r="33" ht="19" customHeight="1">
      <x:c r="A33" s="130" t="str">
        <x:v>Triglyceride/HDL-Ratio</x:v>
      </x:c>
      <x:c r="B33" s="136" t="str">
        <x:v>Ratio</x:v>
      </x:c>
      <x:c r="C33" s="136" t="str"/>
      <x:c r="D33" s="156" t="str">
        <x:f>IFERROR(IF(OR(D32="",D30=""),"",D32/D30),"")</x:f>
      </x:c>
      <x:c r="E33" s="156" t="str">
        <x:f>IFERROR(IF(OR(E32="",E30=""),"",E32/E30),"")</x:f>
      </x:c>
      <x:c r="F33" s="156" t="str">
        <x:f>IFERROR(IF(OR(F32="",F30=""),"",F32/F30),"")</x:f>
      </x:c>
      <x:c r="G33" s="156" t="str">
        <x:f>IFERROR(IF(OR(G32="",G30=""),"",G32/G30),"")</x:f>
      </x:c>
      <x:c r="H33" s="156" t="str">
        <x:f>IFERROR(IF(OR(H32="",H30=""),"",H32/H30),"")</x:f>
      </x:c>
      <x:c r="I33" s="156" t="str">
        <x:f>IFERROR(IF(OR(I32="",I30=""),"",I32/I30),"")</x:f>
      </x:c>
      <x:c r="J33" s="138" t="str">
        <x:v>&lt; 5,0</x:v>
      </x:c>
      <x:c r="K33" s="138"/>
      <x:c r="L33" s="158" t="str">
        <x:v>automatisch berechnet</x:v>
      </x:c>
    </x:row>
    <x:row r="34" ht="19" customHeight="1">
      <x:c r="A34" s="130" t="str">
        <x:v>Lipoprotein (a)</x:v>
      </x:c>
      <x:c r="B34" s="136" t="str">
        <x:v>g/l</x:v>
      </x:c>
      <x:c r="C34" s="136" t="str">
        <x:v>Serum</x:v>
      </x:c>
      <x:c r="D34" s="134"/>
      <x:c r="E34" s="134"/>
      <x:c r="F34" s="134"/>
      <x:c r="G34" s="134"/>
      <x:c r="H34" s="134"/>
      <x:c r="I34" s="134"/>
      <x:c r="J34" s="138" t="str">
        <x:v>0,06 - 0,34</x:v>
      </x:c>
      <x:c r="K34" s="138"/>
      <x:c r="L34" s="138" t="str">
        <x:v>Bluttuning 2021</x:v>
      </x:c>
    </x:row>
    <x:row r="35" ht="22" customHeight="1">
      <x:c r="A35" s="143" t="str">
        <x:v>Metabolische Risikowerte</x:v>
      </x:c>
      <x:c r="B35" s="144"/>
      <x:c r="C35" s="144"/>
      <x:c r="D35" s="145"/>
      <x:c r="E35" s="145"/>
      <x:c r="F35" s="145"/>
      <x:c r="G35" s="145"/>
      <x:c r="H35" s="145"/>
      <x:c r="I35" s="145"/>
      <x:c r="J35" s="143"/>
      <x:c r="K35" s="143"/>
      <x:c r="L35" s="143"/>
    </x:row>
    <x:row r="36" ht="19" customHeight="1">
      <x:c r="A36" s="130" t="str">
        <x:v>Homocystein i. Plasma (CLIA Centaur)</x:v>
      </x:c>
      <x:c r="B36" s="136" t="str">
        <x:v>µmol/l</x:v>
      </x:c>
      <x:c r="C36" s="136" t="str">
        <x:v>Plasma</x:v>
      </x:c>
      <x:c r="D36" s="134"/>
      <x:c r="E36" s="134"/>
      <x:c r="F36" s="134"/>
      <x:c r="G36" s="134"/>
      <x:c r="H36" s="134"/>
      <x:c r="I36" s="134"/>
      <x:c r="J36" s="138" t="str">
        <x:v>&lt; 13,9</x:v>
      </x:c>
      <x:c r="K36" s="138"/>
      <x:c r="L36" s="138" t="str">
        <x:v>Bluttuning 2021</x:v>
      </x:c>
    </x:row>
    <x:row r="37" ht="19" customHeight="1">
      <x:c r="A37" s="130" t="str">
        <x:v>Harnsäure</x:v>
      </x:c>
      <x:c r="B37" s="136" t="str">
        <x:v>mg/dl</x:v>
      </x:c>
      <x:c r="C37" s="136" t="str"/>
      <x:c r="D37" s="134"/>
      <x:c r="E37" s="134"/>
      <x:c r="F37" s="134"/>
      <x:c r="G37" s="134"/>
      <x:c r="H37" s="134"/>
      <x:c r="I37" s="134"/>
      <x:c r="J37" s="138" t="str">
        <x:v>&lt; 7,0</x:v>
      </x:c>
      <x:c r="K37" s="138"/>
      <x:c r="L37" s="138" t="str">
        <x:v>Bluttuning 2021</x:v>
      </x:c>
    </x:row>
    <x:row r="38" ht="19" customHeight="1">
      <x:c r="A38" s="130" t="str">
        <x:v>Threonin</x:v>
      </x:c>
      <x:c r="B38" s="136" t="str">
        <x:v>nmol/ml</x:v>
      </x:c>
      <x:c r="C38" s="136" t="str"/>
      <x:c r="D38" s="134"/>
      <x:c r="E38" s="134"/>
      <x:c r="F38" s="134"/>
      <x:c r="G38" s="134"/>
      <x:c r="H38" s="134"/>
      <x:c r="I38" s="134"/>
      <x:c r="J38" s="138" t="str">
        <x:v>80 - 195</x:v>
      </x:c>
      <x:c r="K38" s="138"/>
      <x:c r="L38" s="138" t="str">
        <x:v>Bluttuning 2021</x:v>
      </x:c>
    </x:row>
    <x:row r="39" ht="19" customHeight="1">
      <x:c r="A39" s="130" t="str">
        <x:v>Arginin</x:v>
      </x:c>
      <x:c r="B39" s="136" t="str">
        <x:v>nmol/ml</x:v>
      </x:c>
      <x:c r="C39" s="136" t="str"/>
      <x:c r="D39" s="134"/>
      <x:c r="E39" s="134"/>
      <x:c r="F39" s="134"/>
      <x:c r="G39" s="134"/>
      <x:c r="H39" s="134"/>
      <x:c r="I39" s="134"/>
      <x:c r="J39" s="138" t="str">
        <x:v>40 - 140</x:v>
      </x:c>
      <x:c r="K39" s="138"/>
      <x:c r="L39" s="138" t="str">
        <x:v>Bluttuning 2021</x:v>
      </x:c>
    </x:row>
    <x:row r="40" ht="19" customHeight="1">
      <x:c r="A40" s="130" t="str">
        <x:v>Matrix-Gla-Protein</x:v>
      </x:c>
      <x:c r="B40" s="136" t="str">
        <x:v>pmol/L</x:v>
      </x:c>
      <x:c r="C40" s="136" t="str"/>
      <x:c r="D40" s="134"/>
      <x:c r="E40" s="134"/>
      <x:c r="F40" s="134"/>
      <x:c r="G40" s="134"/>
      <x:c r="H40" s="134"/>
      <x:c r="I40" s="134"/>
      <x:c r="J40" s="138" t="str">
        <x:v>&lt; 750</x:v>
      </x:c>
      <x:c r="K40" s="138"/>
      <x:c r="L40" s="138" t="str">
        <x:v>Bluttuning 2021</x:v>
      </x:c>
    </x:row>
    <x:row r="41" ht="19" customHeight="1">
      <x:c r="A41" s="130" t="str">
        <x:v>TMAO im Serum</x:v>
      </x:c>
      <x:c r="B41" s="136" t="str">
        <x:v>µg/l</x:v>
      </x:c>
      <x:c r="C41" s="136" t="str">
        <x:v>Serum</x:v>
      </x:c>
      <x:c r="D41" s="134"/>
      <x:c r="E41" s="134"/>
      <x:c r="F41" s="134"/>
      <x:c r="G41" s="134"/>
      <x:c r="H41" s="134"/>
      <x:c r="I41" s="134"/>
      <x:c r="J41" s="138" t="str">
        <x:v>&lt; 380</x:v>
      </x:c>
      <x:c r="K41" s="138"/>
      <x:c r="L41" s="138" t="str">
        <x:v>Bluttuning 2021</x:v>
      </x:c>
    </x:row>
    <x:row r="42" ht="22" customHeight="1">
      <x:c r="A42" s="143" t="str">
        <x:v>Erweiterte Lipidwerte</x:v>
      </x:c>
      <x:c r="B42" s="144"/>
      <x:c r="C42" s="144"/>
      <x:c r="D42" s="145"/>
      <x:c r="E42" s="145"/>
      <x:c r="F42" s="145"/>
      <x:c r="G42" s="145"/>
      <x:c r="H42" s="145"/>
      <x:c r="I42" s="145"/>
      <x:c r="J42" s="143"/>
      <x:c r="K42" s="143"/>
      <x:c r="L42" s="143"/>
    </x:row>
    <x:row r="43" ht="19" customHeight="1">
      <x:c r="A43" s="130" t="str">
        <x:v>LDL-1**</x:v>
      </x:c>
      <x:c r="B43" s="136" t="str">
        <x:v>mg/dl</x:v>
      </x:c>
      <x:c r="C43" s="136" t="str"/>
      <x:c r="D43" s="134"/>
      <x:c r="E43" s="134"/>
      <x:c r="F43" s="134"/>
      <x:c r="G43" s="134"/>
      <x:c r="H43" s="134"/>
      <x:c r="I43" s="134"/>
      <x:c r="J43" s="138" t="str">
        <x:v>&lt; 57</x:v>
      </x:c>
      <x:c r="K43" s="138"/>
      <x:c r="L43" s="138" t="str">
        <x:v>Bluttuning 2021</x:v>
      </x:c>
    </x:row>
    <x:row r="44" ht="19" customHeight="1">
      <x:c r="A44" s="130" t="str">
        <x:v>LDL-2**</x:v>
      </x:c>
      <x:c r="B44" s="136" t="str">
        <x:v>mg/dl</x:v>
      </x:c>
      <x:c r="C44" s="136" t="str"/>
      <x:c r="D44" s="134"/>
      <x:c r="E44" s="134"/>
      <x:c r="F44" s="134"/>
      <x:c r="G44" s="134"/>
      <x:c r="H44" s="134"/>
      <x:c r="I44" s="134"/>
      <x:c r="J44" s="138" t="str">
        <x:v>&lt; 30</x:v>
      </x:c>
      <x:c r="K44" s="138"/>
      <x:c r="L44" s="138" t="str">
        <x:v>Bluttuning 2021</x:v>
      </x:c>
    </x:row>
    <x:row r="45" ht="19" customHeight="1">
      <x:c r="A45" s="130" t="str">
        <x:v>LDL-3**</x:v>
      </x:c>
      <x:c r="B45" s="136" t="str">
        <x:v>mg/dl</x:v>
      </x:c>
      <x:c r="C45" s="136" t="str"/>
      <x:c r="D45" s="134"/>
      <x:c r="E45" s="134"/>
      <x:c r="F45" s="134"/>
      <x:c r="G45" s="134"/>
      <x:c r="H45" s="134"/>
      <x:c r="I45" s="134"/>
      <x:c r="J45" s="138" t="str">
        <x:v>&lt;6</x:v>
      </x:c>
      <x:c r="K45" s="138"/>
      <x:c r="L45" s="138" t="str">
        <x:v>Bluttuning 2021</x:v>
      </x:c>
    </x:row>
    <x:row r="46" ht="19" customHeight="1">
      <x:c r="A46" s="130" t="str">
        <x:v>LDL-4**</x:v>
      </x:c>
      <x:c r="B46" s="136" t="str">
        <x:v>mg/dl</x:v>
      </x:c>
      <x:c r="C46" s="136" t="str"/>
      <x:c r="D46" s="134"/>
      <x:c r="E46" s="134"/>
      <x:c r="F46" s="134"/>
      <x:c r="G46" s="134"/>
      <x:c r="H46" s="134"/>
      <x:c r="I46" s="134"/>
      <x:c r="J46" s="138" t="str">
        <x:v>&lt;1</x:v>
      </x:c>
      <x:c r="K46" s="138"/>
      <x:c r="L46" s="138" t="str">
        <x:v>Bluttuning 2021</x:v>
      </x:c>
    </x:row>
    <x:row r="47" ht="19" customHeight="1">
      <x:c r="A47" s="130" t="str">
        <x:v>LDL-5**</x:v>
      </x:c>
      <x:c r="B47" s="136" t="str">
        <x:v>mg/dl</x:v>
      </x:c>
      <x:c r="C47" s="136" t="str"/>
      <x:c r="D47" s="134"/>
      <x:c r="E47" s="134"/>
      <x:c r="F47" s="134"/>
      <x:c r="G47" s="134"/>
      <x:c r="H47" s="134"/>
      <x:c r="I47" s="134"/>
      <x:c r="J47" s="138" t="str">
        <x:v>&lt;1</x:v>
      </x:c>
      <x:c r="K47" s="138"/>
      <x:c r="L47" s="138" t="str">
        <x:v>Bluttuning 2021</x:v>
      </x:c>
    </x:row>
    <x:row r="48" ht="19" customHeight="1">
      <x:c r="A48" s="130" t="str">
        <x:v>LDL-6**</x:v>
      </x:c>
      <x:c r="B48" s="136" t="str">
        <x:v>mg/dl</x:v>
      </x:c>
      <x:c r="C48" s="136" t="str"/>
      <x:c r="D48" s="134"/>
      <x:c r="E48" s="134"/>
      <x:c r="F48" s="134"/>
      <x:c r="G48" s="134"/>
      <x:c r="H48" s="134"/>
      <x:c r="I48" s="134"/>
      <x:c r="J48" s="138" t="str">
        <x:v>&lt;1</x:v>
      </x:c>
      <x:c r="K48" s="138"/>
      <x:c r="L48" s="138" t="str">
        <x:v>Bluttuning 2021</x:v>
      </x:c>
    </x:row>
    <x:row r="49" ht="19" customHeight="1">
      <x:c r="A49" s="130" t="str">
        <x:v>LDL-7**</x:v>
      </x:c>
      <x:c r="B49" s="136" t="str">
        <x:v>mg/dl</x:v>
      </x:c>
      <x:c r="C49" s="136" t="str"/>
      <x:c r="D49" s="134"/>
      <x:c r="E49" s="134"/>
      <x:c r="F49" s="134"/>
      <x:c r="G49" s="134"/>
      <x:c r="H49" s="134"/>
      <x:c r="I49" s="134"/>
      <x:c r="J49" s="138" t="str">
        <x:v>&lt;1</x:v>
      </x:c>
      <x:c r="K49" s="138"/>
      <x:c r="L49" s="138" t="str">
        <x:v>Bluttuning 2021</x:v>
      </x:c>
    </x:row>
    <x:row r="50" ht="19" customHeight="1">
      <x:c r="A50" s="130" t="str">
        <x:v>VLDL**</x:v>
      </x:c>
      <x:c r="B50" s="136" t="str">
        <x:v>mg/dl</x:v>
      </x:c>
      <x:c r="C50" s="136" t="str"/>
      <x:c r="D50" s="134"/>
      <x:c r="E50" s="134"/>
      <x:c r="F50" s="134"/>
      <x:c r="G50" s="134"/>
      <x:c r="H50" s="134"/>
      <x:c r="I50" s="134"/>
      <x:c r="J50" s="138" t="str">
        <x:v>&lt; 23</x:v>
      </x:c>
      <x:c r="K50" s="138"/>
      <x:c r="L50" s="138" t="str">
        <x:v>Bluttuning 2021</x:v>
      </x:c>
    </x:row>
    <x:row r="51" ht="19" customHeight="1">
      <x:c r="A51" s="130" t="str">
        <x:v>IDL gesamt**</x:v>
      </x:c>
      <x:c r="B51" s="136" t="str">
        <x:v>mg/dl</x:v>
      </x:c>
      <x:c r="C51" s="136" t="str"/>
      <x:c r="D51" s="134"/>
      <x:c r="E51" s="134"/>
      <x:c r="F51" s="134"/>
      <x:c r="G51" s="134"/>
      <x:c r="H51" s="134"/>
      <x:c r="I51" s="134"/>
      <x:c r="J51" s="138" t="str">
        <x:v>&lt; 63</x:v>
      </x:c>
      <x:c r="K51" s="138"/>
      <x:c r="L51" s="138" t="str">
        <x:v>Bluttuning 2021</x:v>
      </x:c>
    </x:row>
    <x:row r="52" ht="19" customHeight="1">
      <x:c r="A52" s="130" t="str">
        <x:v>LDL-Cholesterin/HDL-Cholesterin Ratio**</x:v>
      </x:c>
      <x:c r="B52" s="136" t="str">
        <x:v>Ratio</x:v>
      </x:c>
      <x:c r="C52" s="136" t="str"/>
      <x:c r="D52" s="156" t="str">
        <x:f>IFERROR(IF(OR(D31="",D30=""),"",D31/D30),"")</x:f>
      </x:c>
      <x:c r="E52" s="156" t="str">
        <x:f>IFERROR(IF(OR(E31="",E30=""),"",E31/E30),"")</x:f>
      </x:c>
      <x:c r="F52" s="156" t="str">
        <x:f>IFERROR(IF(OR(F31="",F30=""),"",F31/F30),"")</x:f>
      </x:c>
      <x:c r="G52" s="156" t="str">
        <x:f>IFERROR(IF(OR(G31="",G30=""),"",G31/G30),"")</x:f>
      </x:c>
      <x:c r="H52" s="156" t="str">
        <x:f>IFERROR(IF(OR(H31="",H30=""),"",H31/H30),"")</x:f>
      </x:c>
      <x:c r="I52" s="156" t="str">
        <x:f>IFERROR(IF(OR(I31="",I30=""),"",I31/I30),"")</x:f>
      </x:c>
      <x:c r="J52" s="138" t="str">
        <x:v>&lt; 3,0</x:v>
      </x:c>
      <x:c r="K52" s="138"/>
      <x:c r="L52" s="158" t="str">
        <x:v>automatisch berechnet</x:v>
      </x:c>
    </x:row>
    <x:row r="53" ht="19" customHeight="1">
      <x:c r="A53" s="130" t="str">
        <x:v>IDL Fraktion A**</x:v>
      </x:c>
      <x:c r="B53" s="136" t="str">
        <x:v>mg/dl</x:v>
      </x:c>
      <x:c r="C53" s="136" t="str"/>
      <x:c r="D53" s="134"/>
      <x:c r="E53" s="134"/>
      <x:c r="F53" s="134"/>
      <x:c r="G53" s="134"/>
      <x:c r="H53" s="134"/>
      <x:c r="I53" s="134"/>
      <x:c r="J53" s="138" t="str">
        <x:v>&lt; 25</x:v>
      </x:c>
      <x:c r="K53" s="138"/>
      <x:c r="L53" s="138" t="str">
        <x:v>Bluttuning 2021</x:v>
      </x:c>
    </x:row>
    <x:row r="54" ht="19" customHeight="1">
      <x:c r="A54" s="130" t="str">
        <x:v>IDL Fraktion B**</x:v>
      </x:c>
      <x:c r="B54" s="136" t="str">
        <x:v>mg/dl</x:v>
      </x:c>
      <x:c r="C54" s="136" t="str"/>
      <x:c r="D54" s="134"/>
      <x:c r="E54" s="134"/>
      <x:c r="F54" s="134"/>
      <x:c r="G54" s="134"/>
      <x:c r="H54" s="134"/>
      <x:c r="I54" s="134"/>
      <x:c r="J54" s="138" t="str">
        <x:v>&lt; 15</x:v>
      </x:c>
      <x:c r="K54" s="138"/>
      <x:c r="L54" s="138" t="str">
        <x:v>Bluttuning 2021</x:v>
      </x:c>
    </x:row>
    <x:row r="55" ht="19" customHeight="1">
      <x:c r="A55" s="130" t="str">
        <x:v>IDL Fraktion C**</x:v>
      </x:c>
      <x:c r="B55" s="136" t="str">
        <x:v>mg/dl</x:v>
      </x:c>
      <x:c r="C55" s="136" t="str"/>
      <x:c r="D55" s="134"/>
      <x:c r="E55" s="134"/>
      <x:c r="F55" s="134"/>
      <x:c r="G55" s="134"/>
      <x:c r="H55" s="134"/>
      <x:c r="I55" s="134"/>
      <x:c r="J55" s="138" t="str">
        <x:v>&lt; 23</x:v>
      </x:c>
      <x:c r="K55" s="138"/>
      <x:c r="L55" s="138" t="str">
        <x:v>Bluttuning 2021</x:v>
      </x:c>
    </x:row>
    <x:row r="56" ht="22" customHeight="1">
      <x:c r="A56" s="143" t="str">
        <x:v>Gefäßentzündung</x:v>
      </x:c>
      <x:c r="B56" s="144"/>
      <x:c r="C56" s="144"/>
      <x:c r="D56" s="145"/>
      <x:c r="E56" s="145"/>
      <x:c r="F56" s="145"/>
      <x:c r="G56" s="145"/>
      <x:c r="H56" s="145"/>
      <x:c r="I56" s="145"/>
      <x:c r="J56" s="143"/>
      <x:c r="K56" s="143"/>
      <x:c r="L56" s="143"/>
    </x:row>
    <x:row r="57" ht="38" customHeight="1">
      <x:c r="A57" s="130" t="str">
        <x:v>8-Epi-Prostaglandin (Isoprostane) i. Urin</x:v>
      </x:c>
      <x:c r="B57" s="136" t="str">
        <x:v>µg/g Kreatinin</x:v>
      </x:c>
      <x:c r="C57" s="136" t="str">
        <x:v>Urin</x:v>
      </x:c>
      <x:c r="D57" s="134"/>
      <x:c r="E57" s="134"/>
      <x:c r="F57" s="134"/>
      <x:c r="G57" s="134"/>
      <x:c r="H57" s="134"/>
      <x:c r="I57" s="134"/>
      <x:c r="J57" s="138" t="str">
        <x:v>siehe aktuellen GANZIMMUN-Befund</x:v>
      </x:c>
      <x:c r="K57" s="138"/>
      <x:c r="L57" s="138" t="str">
        <x:v>Seit 05.05.2025 kreatinin-normalisierte Urinmessung; alter Grenzwert &lt;3,4 ng/ml obsolet
https://www.ganzimmun.de/fileadmin/user_upload/Einsenderinformation_AEnderung_der_Referenzwerte_EPIPRO.pdf</x:v>
      </x:c>
    </x:row>
    <x:row r="58" ht="38" customHeight="1">
      <x:c r="A58" s="130" t="str">
        <x:v>Oxidiertes LDL</x:v>
      </x:c>
      <x:c r="B58" s="136" t="str">
        <x:v>ng/ml</x:v>
      </x:c>
      <x:c r="C58" s="136" t="str">
        <x:v>Serum</x:v>
      </x:c>
      <x:c r="D58" s="134"/>
      <x:c r="E58" s="134"/>
      <x:c r="F58" s="134"/>
      <x:c r="G58" s="134"/>
      <x:c r="H58" s="134"/>
      <x:c r="I58" s="134"/>
      <x:c r="J58" s="138" t="str">
        <x:v>&lt; 235</x:v>
      </x:c>
      <x:c r="K58" s="138"/>
      <x:c r="L58" s="138" t="str">
        <x:v>GANZIMMUN: oxidiertes LDL aus Serum
https://www.ganzimmun.de/fileadmin/user_upload/Einsenderinformation_PerOx.pdf</x:v>
      </x:c>
    </x:row>
    <x:row r="59" ht="38" customHeight="1">
      <x:c r="A59" s="130" t="str">
        <x:v>hs-CRP (hochsensitives CRP, 5420)</x:v>
      </x:c>
      <x:c r="B59" s="136" t="str">
        <x:v>mg/l</x:v>
      </x:c>
      <x:c r="C59" s="136" t="str">
        <x:v>Serum</x:v>
      </x:c>
      <x:c r="D59" s="134"/>
      <x:c r="E59" s="134"/>
      <x:c r="F59" s="134"/>
      <x:c r="G59" s="134"/>
      <x:c r="H59" s="134"/>
      <x:c r="I59" s="134"/>
      <x:c r="J59" s="138" t="str">
        <x:v>Messbereich 0,15–10 mg/l; Risikobewertung siehe Befund</x:v>
      </x:c>
      <x:c r="K59" s="138"/>
      <x:c r="L59" s="138" t="str">
        <x:v>GANZIMMUN hs-CRP seit 01.09.2025
https://www.ganzimmun.de/service/einsenderinformationen</x:v>
      </x:c>
    </x:row>
    <x:row r="60" ht="19" customHeight="1">
      <x:c r="A60" s="130" t="str">
        <x:v>ADMA - Asymm.-Dimethyl-Arginin</x:v>
      </x:c>
      <x:c r="B60" s="136" t="str">
        <x:v>µmol/l</x:v>
      </x:c>
      <x:c r="C60" s="136" t="str">
        <x:v>Serum</x:v>
      </x:c>
      <x:c r="D60" s="134"/>
      <x:c r="E60" s="134"/>
      <x:c r="F60" s="134"/>
      <x:c r="G60" s="134"/>
      <x:c r="H60" s="134"/>
      <x:c r="I60" s="134"/>
      <x:c r="J60" s="138" t="str">
        <x:v>0,26 - 0,64</x:v>
      </x:c>
      <x:c r="K60" s="138"/>
      <x:c r="L60" s="138" t="str">
        <x:v>Bluttuning 2021</x:v>
      </x:c>
    </x:row>
    <x:row r="61" ht="19" customHeight="1">
      <x:c r="A61" s="130" t="str">
        <x:v>Myeloperoxidase</x:v>
      </x:c>
      <x:c r="B61" s="136" t="str">
        <x:v>ng/ml</x:v>
      </x:c>
      <x:c r="C61" s="136" t="str">
        <x:v>Serum</x:v>
      </x:c>
      <x:c r="D61" s="134"/>
      <x:c r="E61" s="134"/>
      <x:c r="F61" s="134"/>
      <x:c r="G61" s="134"/>
      <x:c r="H61" s="134"/>
      <x:c r="I61" s="134"/>
      <x:c r="J61" s="138" t="str">
        <x:v>&lt; 632</x:v>
      </x:c>
      <x:c r="K61" s="138"/>
      <x:c r="L61" s="138" t="str">
        <x:v>Bluttuning 2021</x:v>
      </x:c>
    </x:row>
    <x:row r="62" ht="19" customHeight="1">
      <x:c r="A62" s="130" t="str">
        <x:v>Lipoprotein-assoz. Phospholipase A2 (Lp-PLA2)</x:v>
      </x:c>
      <x:c r="B62" s="136" t="str">
        <x:v>U/l</x:v>
      </x:c>
      <x:c r="C62" s="136" t="str">
        <x:v>Serum</x:v>
      </x:c>
      <x:c r="D62" s="134"/>
      <x:c r="E62" s="134"/>
      <x:c r="F62" s="134"/>
      <x:c r="G62" s="134"/>
      <x:c r="H62" s="134"/>
      <x:c r="I62" s="134"/>
      <x:c r="J62" s="138" t="str">
        <x:v>&lt; 639</x:v>
      </x:c>
      <x:c r="K62" s="138"/>
      <x:c r="L62" s="138" t="str">
        <x:v>Bluttuning 2021</x:v>
      </x:c>
    </x:row>
    <x:row r="63" ht="22" customHeight="1">
      <x:c r="A63" s="143" t="str">
        <x:v>Herzhormon</x:v>
      </x:c>
      <x:c r="B63" s="144"/>
      <x:c r="C63" s="144"/>
      <x:c r="D63" s="145"/>
      <x:c r="E63" s="145"/>
      <x:c r="F63" s="145"/>
      <x:c r="G63" s="145"/>
      <x:c r="H63" s="145"/>
      <x:c r="I63" s="145"/>
      <x:c r="J63" s="143"/>
      <x:c r="K63" s="143"/>
      <x:c r="L63" s="143"/>
    </x:row>
    <x:row r="64" ht="19" customHeight="1">
      <x:c r="A64" s="130" t="str">
        <x:v>N-terminales proBNP (B-type natriuretic peptide)</x:v>
      </x:c>
      <x:c r="B64" s="136" t="str">
        <x:v>pg/ml</x:v>
      </x:c>
      <x:c r="C64" s="136" t="str">
        <x:v>Serum</x:v>
      </x:c>
      <x:c r="D64" s="134"/>
      <x:c r="E64" s="134"/>
      <x:c r="F64" s="134"/>
      <x:c r="G64" s="134"/>
      <x:c r="H64" s="134"/>
      <x:c r="I64" s="134"/>
      <x:c r="J64" s="138" t="str">
        <x:v>&lt; 110</x:v>
      </x:c>
      <x:c r="K64" s="138"/>
      <x:c r="L64" s="138" t="str">
        <x:v>Bluttuning 2021</x:v>
      </x:c>
    </x:row>
    <x:row r="65" ht="22" customHeight="1">
      <x:c r="A65" s="143" t="str">
        <x:v>Ergänzungen aus der bisherigen Datei</x:v>
      </x:c>
      <x:c r="B65" s="144"/>
      <x:c r="C65" s="144"/>
      <x:c r="D65" s="145"/>
      <x:c r="E65" s="145"/>
      <x:c r="F65" s="145"/>
      <x:c r="G65" s="145"/>
      <x:c r="H65" s="145"/>
      <x:c r="I65" s="145"/>
      <x:c r="J65" s="143"/>
      <x:c r="K65" s="143"/>
      <x:c r="L65" s="143"/>
    </x:row>
    <x:row r="66" ht="19" customHeight="1">
      <x:c r="A66" s="130" t="str">
        <x:v>Cholesterinquotient Co/HDL</x:v>
      </x:c>
      <x:c r="B66" s="136" t="str"/>
      <x:c r="C66" s="136" t="str"/>
      <x:c r="D66" s="156" t="str">
        <x:f>IFERROR(IF(OR(D29="",D30=""),"",D29/D30),"")</x:f>
      </x:c>
      <x:c r="E66" s="156" t="str">
        <x:f>IFERROR(IF(OR(E29="",E30=""),"",E29/E30),"")</x:f>
      </x:c>
      <x:c r="F66" s="156" t="str">
        <x:f>IFERROR(IF(OR(F29="",F30=""),"",F29/F30),"")</x:f>
      </x:c>
      <x:c r="G66" s="156" t="str">
        <x:f>IFERROR(IF(OR(G29="",G30=""),"",G29/G30),"")</x:f>
      </x:c>
      <x:c r="H66" s="156" t="str">
        <x:f>IFERROR(IF(OR(H29="",H30=""),"",H29/H30),"")</x:f>
      </x:c>
      <x:c r="I66" s="156" t="str">
        <x:f>IFERROR(IF(OR(I29="",I30=""),"",I29/I30),"")</x:f>
      </x:c>
      <x:c r="J66" s="138" t="str">
        <x:v>&lt;4,6</x:v>
      </x:c>
      <x:c r="K66" s="138"/>
      <x:c r="L66" s="158" t="str">
        <x:v>automatisch berechnet</x:v>
      </x:c>
    </x:row>
    <x:row r="67" ht="19" customHeight="1">
      <x:c r="A67" s="130" t="str">
        <x:v>LDH Laktatdehydrogenase</x:v>
      </x:c>
      <x:c r="B67" s="136" t="str">
        <x:v>U/l</x:v>
      </x:c>
      <x:c r="C67" s="136" t="str"/>
      <x:c r="D67" s="134"/>
      <x:c r="E67" s="134"/>
      <x:c r="F67" s="134"/>
      <x:c r="G67" s="134"/>
      <x:c r="H67" s="134"/>
      <x:c r="I67" s="134"/>
      <x:c r="J67" s="138" t="str">
        <x:v>m: 135-225 U/l w: 135-214 U/l</x:v>
      </x:c>
      <x:c r="K67" s="138"/>
      <x:c r="L67" s="152" t="str">
        <x:v>Vorlage 2022</x:v>
      </x:c>
    </x:row>
    <x:row r="68" ht="19" customHeight="1">
      <x:c r="A68" s="130" t="str">
        <x:v>CK Creatinkinase U/l</x:v>
      </x:c>
      <x:c r="B68" s="136" t="str">
        <x:v>U/l</x:v>
      </x:c>
      <x:c r="C68" s="136" t="str"/>
      <x:c r="D68" s="134"/>
      <x:c r="E68" s="134"/>
      <x:c r="F68" s="134"/>
      <x:c r="G68" s="134"/>
      <x:c r="H68" s="134"/>
      <x:c r="I68" s="134"/>
      <x:c r="J68" s="138" t="str">
        <x:v>m: &lt; 171 U/l w: &lt; 145 U/l</x:v>
      </x:c>
      <x:c r="K68" s="138"/>
      <x:c r="L68" s="152" t="str">
        <x:v>Vorlage 2022</x:v>
      </x:c>
    </x:row>
    <x:row r="69" ht="19" customHeight="1">
      <x:c r="A69" s="130" t="str">
        <x:v>C-reaktives Prot. (CRP) mg/l</x:v>
      </x:c>
      <x:c r="B69" s="136" t="str">
        <x:v>mg/l</x:v>
      </x:c>
      <x:c r="C69" s="136" t="str"/>
      <x:c r="D69" s="134"/>
      <x:c r="E69" s="134"/>
      <x:c r="F69" s="134"/>
      <x:c r="G69" s="134"/>
      <x:c r="H69" s="134"/>
      <x:c r="I69" s="134"/>
      <x:c r="J69" s="138" t="str">
        <x:v>0-5</x:v>
      </x:c>
      <x:c r="K69" s="138"/>
      <x:c r="L69" s="152" t="str">
        <x:v>Vorlage 2022</x:v>
      </x:c>
    </x:row>
    <x:row r="70" ht="22" customHeight="1">
      <x:c r="A70" s="180" t="str">
        <x:v>Aktuelle Longevity-Ergänzungen GANZIMMUN 2026</x:v>
      </x:c>
      <x:c r="B70" s="180"/>
      <x:c r="C70" s="180"/>
      <x:c r="D70" s="180"/>
      <x:c r="E70" s="180"/>
      <x:c r="F70" s="180"/>
      <x:c r="G70" s="180"/>
      <x:c r="H70" s="180"/>
      <x:c r="I70" s="180"/>
      <x:c r="J70" s="180"/>
      <x:c r="K70" s="180"/>
      <x:c r="L70" s="180"/>
    </x:row>
    <x:row r="71" ht="42" customHeight="1">
      <x:c r="A71" s="206" t="str">
        <x:v>Apolipoprotein B (ApoB)</x:v>
      </x:c>
      <x:c r="B71" s="206" t="str">
        <x:v>mg/dl</x:v>
      </x:c>
      <x:c r="C71" s="206" t="str">
        <x:v>Serum</x:v>
      </x:c>
      <x:c r="D71" s="206"/>
      <x:c r="E71" s="206"/>
      <x:c r="F71" s="206"/>
      <x:c r="G71" s="206"/>
      <x:c r="H71" s="206"/>
      <x:c r="I71" s="206"/>
      <x:c r="J71" s="187" t="str">
        <x:v>risiko-/methodenabhängig; siehe aktuellen Befund</x:v>
      </x:c>
      <x:c r="K71" s="187"/>
      <x:c r="L71" s="187" t="str">
        <x:v>Bestandteil GANZIMMUN Longevity–Prävention 2026
https://www.ganzimmun.de/labor/longevity</x:v>
      </x:c>
    </x:row>
    <x:row r="72" ht="42" customHeight="1">
      <x:c r="A72" s="206" t="str">
        <x:v>Non-HDL-Cholesterin</x:v>
      </x:c>
      <x:c r="B72" s="206" t="str">
        <x:v>mg/dl</x:v>
      </x:c>
      <x:c r="C72" s="206" t="str">
        <x:v>Serum</x:v>
      </x:c>
      <x:c r="D72" s="192" t="str">
        <x:f>IF(OR(D29="",D30=""),"",D29-D30)</x:f>
      </x:c>
      <x:c r="E72" s="192" t="str">
        <x:f>IF(OR(E29="",E30=""),"",E29-E30)</x:f>
      </x:c>
      <x:c r="F72" s="192" t="str">
        <x:f>IF(OR(F29="",F30=""),"",F29-F30)</x:f>
      </x:c>
      <x:c r="G72" s="192" t="str">
        <x:f>IF(OR(G29="",G30=""),"",G29-G30)</x:f>
      </x:c>
      <x:c r="H72" s="192" t="str">
        <x:f>IF(OR(H29="",H30=""),"",H29-H30)</x:f>
      </x:c>
      <x:c r="I72" s="192" t="str">
        <x:f>IF(OR(I29="",I30=""),"",I29-I30)</x:f>
      </x:c>
      <x:c r="J72" s="187" t="str">
        <x:v>risikoabhängig; siehe aktuellen Befund</x:v>
      </x:c>
      <x:c r="K72" s="187"/>
      <x:c r="L72" s="187" t="str">
        <x:v>automatisch aus Gesamtcholesterin − HDL; Bestandteil Longevity–Prävention 2026
https://www.ganzimmun.de/labor/longevity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Mikronährstoffe &amp; Vitamine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Mineralstoffe &amp; Spurenelemente im Vollblut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Natrium i. Vollblut</x:v>
      </x:c>
      <x:c r="B6" s="136" t="str">
        <x:v>mg/l</x:v>
      </x:c>
      <x:c r="C6" s="136" t="str">
        <x:v>Vollblut</x:v>
      </x:c>
      <x:c r="D6" s="134"/>
      <x:c r="E6" s="134"/>
      <x:c r="F6" s="134"/>
      <x:c r="G6" s="134"/>
      <x:c r="H6" s="134"/>
      <x:c r="I6" s="134"/>
      <x:c r="J6" s="138" t="str">
        <x:v>1576 - 1888</x:v>
      </x:c>
      <x:c r="K6" s="138"/>
      <x:c r="L6" s="138" t="str">
        <x:v>Bluttuning 2021</x:v>
      </x:c>
    </x:row>
    <x:row r="7" ht="19" customHeight="1">
      <x:c r="A7" s="130" t="str">
        <x:v>Kalium i. Vollblut</x:v>
      </x:c>
      <x:c r="B7" s="136" t="str">
        <x:v>mg/l</x:v>
      </x:c>
      <x:c r="C7" s="136" t="str">
        <x:v>Vollblut</x:v>
      </x:c>
      <x:c r="D7" s="134"/>
      <x:c r="E7" s="134"/>
      <x:c r="F7" s="134"/>
      <x:c r="G7" s="134"/>
      <x:c r="H7" s="134"/>
      <x:c r="I7" s="134"/>
      <x:c r="J7" s="138" t="str">
        <x:v>1505 - 1870</x:v>
      </x:c>
      <x:c r="K7" s="138"/>
      <x:c r="L7" s="138" t="str">
        <x:v>Bluttuning 2021</x:v>
      </x:c>
    </x:row>
    <x:row r="8" ht="19" customHeight="1">
      <x:c r="A8" s="130" t="str">
        <x:v>Calcium i. Vollblut</x:v>
      </x:c>
      <x:c r="B8" s="136" t="str">
        <x:v>mg/l</x:v>
      </x:c>
      <x:c r="C8" s="136" t="str">
        <x:v>Vollblut</x:v>
      </x:c>
      <x:c r="D8" s="134"/>
      <x:c r="E8" s="134"/>
      <x:c r="F8" s="134"/>
      <x:c r="G8" s="134"/>
      <x:c r="H8" s="134"/>
      <x:c r="I8" s="134"/>
      <x:c r="J8" s="138" t="str">
        <x:v>49,9 - 59,5</x:v>
      </x:c>
      <x:c r="K8" s="138"/>
      <x:c r="L8" s="138" t="str">
        <x:v>Bluttuning 2021</x:v>
      </x:c>
    </x:row>
    <x:row r="9" ht="19" customHeight="1">
      <x:c r="A9" s="130" t="str">
        <x:v>Magnesium i. Vollblut</x:v>
      </x:c>
      <x:c r="B9" s="136" t="str">
        <x:v>mg/l</x:v>
      </x:c>
      <x:c r="C9" s="136" t="str">
        <x:v>Vollblut</x:v>
      </x:c>
      <x:c r="D9" s="134"/>
      <x:c r="E9" s="134"/>
      <x:c r="F9" s="134"/>
      <x:c r="G9" s="134"/>
      <x:c r="H9" s="134"/>
      <x:c r="I9" s="134"/>
      <x:c r="J9" s="138" t="str">
        <x:v>31,0 - 38,8</x:v>
      </x:c>
      <x:c r="K9" s="138"/>
      <x:c r="L9" s="138" t="str">
        <x:v>Bluttuning 2021</x:v>
      </x:c>
    </x:row>
    <x:row r="10" ht="19" customHeight="1">
      <x:c r="A10" s="130" t="str">
        <x:v>Kupfer i. Vollblut</x:v>
      </x:c>
      <x:c r="B10" s="136" t="str">
        <x:v>mg/l</x:v>
      </x:c>
      <x:c r="C10" s="136" t="str">
        <x:v>Vollblut</x:v>
      </x:c>
      <x:c r="D10" s="134"/>
      <x:c r="E10" s="134"/>
      <x:c r="F10" s="134"/>
      <x:c r="G10" s="134"/>
      <x:c r="H10" s="134"/>
      <x:c r="I10" s="134"/>
      <x:c r="J10" s="138" t="str">
        <x:v>0,69 - 0,94</x:v>
      </x:c>
      <x:c r="K10" s="138"/>
      <x:c r="L10" s="138" t="str">
        <x:v>Bluttuning 2021</x:v>
      </x:c>
    </x:row>
    <x:row r="11" ht="19" customHeight="1">
      <x:c r="A11" s="130" t="str">
        <x:v>Eisen i. Vollblut</x:v>
      </x:c>
      <x:c r="B11" s="136" t="str">
        <x:v>mg/l</x:v>
      </x:c>
      <x:c r="C11" s="136" t="str">
        <x:v>Vollblut</x:v>
      </x:c>
      <x:c r="D11" s="134"/>
      <x:c r="E11" s="134"/>
      <x:c r="F11" s="134"/>
      <x:c r="G11" s="134"/>
      <x:c r="H11" s="134"/>
      <x:c r="I11" s="134"/>
      <x:c r="J11" s="138" t="str">
        <x:v>445 - 563</x:v>
      </x:c>
      <x:c r="K11" s="138"/>
      <x:c r="L11" s="138" t="str">
        <x:v>Bluttuning 2021</x:v>
      </x:c>
    </x:row>
    <x:row r="12" ht="19" customHeight="1">
      <x:c r="A12" s="130" t="str">
        <x:v>Zink i. Vollblut</x:v>
      </x:c>
      <x:c r="B12" s="136" t="str">
        <x:v>mg/l</x:v>
      </x:c>
      <x:c r="C12" s="136" t="str">
        <x:v>Vollblut</x:v>
      </x:c>
      <x:c r="D12" s="134"/>
      <x:c r="E12" s="134"/>
      <x:c r="F12" s="134"/>
      <x:c r="G12" s="134"/>
      <x:c r="H12" s="134"/>
      <x:c r="I12" s="134"/>
      <x:c r="J12" s="138" t="str">
        <x:v>5,1 - 7,0</x:v>
      </x:c>
      <x:c r="K12" s="138"/>
      <x:c r="L12" s="138" t="str">
        <x:v>Bluttuning 2021</x:v>
      </x:c>
    </x:row>
    <x:row r="13" ht="19" customHeight="1">
      <x:c r="A13" s="130" t="str">
        <x:v>Selen i. Vollblut</x:v>
      </x:c>
      <x:c r="B13" s="136" t="str">
        <x:v>µg/l</x:v>
      </x:c>
      <x:c r="C13" s="136" t="str">
        <x:v>Vollblut</x:v>
      </x:c>
      <x:c r="D13" s="134"/>
      <x:c r="E13" s="134"/>
      <x:c r="F13" s="134"/>
      <x:c r="G13" s="134"/>
      <x:c r="H13" s="134"/>
      <x:c r="I13" s="134"/>
      <x:c r="J13" s="138" t="str">
        <x:v>92,0 - 149,8</x:v>
      </x:c>
      <x:c r="K13" s="138"/>
      <x:c r="L13" s="138" t="str">
        <x:v>Bluttuning 2021</x:v>
      </x:c>
    </x:row>
    <x:row r="14" ht="19" customHeight="1">
      <x:c r="A14" s="130" t="str">
        <x:v>Mangan i. Vollblut</x:v>
      </x:c>
      <x:c r="B14" s="136" t="str">
        <x:v>µg/l</x:v>
      </x:c>
      <x:c r="C14" s="136" t="str">
        <x:v>Vollblut</x:v>
      </x:c>
      <x:c r="D14" s="134"/>
      <x:c r="E14" s="134"/>
      <x:c r="F14" s="134"/>
      <x:c r="G14" s="134"/>
      <x:c r="H14" s="134"/>
      <x:c r="I14" s="134"/>
      <x:c r="J14" s="138" t="str">
        <x:v>5,0 - 11,1</x:v>
      </x:c>
      <x:c r="K14" s="138"/>
      <x:c r="L14" s="138" t="str">
        <x:v>Bluttuning 2021</x:v>
      </x:c>
    </x:row>
    <x:row r="15" ht="19" customHeight="1">
      <x:c r="A15" s="130" t="str">
        <x:v>Molybdän i. Vollblut</x:v>
      </x:c>
      <x:c r="B15" s="136" t="str">
        <x:v>µg/l</x:v>
      </x:c>
      <x:c r="C15" s="136" t="str">
        <x:v>Vollblut</x:v>
      </x:c>
      <x:c r="D15" s="134"/>
      <x:c r="E15" s="134"/>
      <x:c r="F15" s="134"/>
      <x:c r="G15" s="134"/>
      <x:c r="H15" s="134"/>
      <x:c r="I15" s="134"/>
      <x:c r="J15" s="138" t="str">
        <x:v>0,45 - 1,55</x:v>
      </x:c>
      <x:c r="K15" s="138"/>
      <x:c r="L15" s="138" t="str">
        <x:v>Bluttuning 2021</x:v>
      </x:c>
    </x:row>
    <x:row r="16" ht="19" customHeight="1">
      <x:c r="A16" s="130" t="str">
        <x:v>Phosphor i. Vollblut</x:v>
      </x:c>
      <x:c r="B16" s="136" t="str">
        <x:v>mg/l</x:v>
      </x:c>
      <x:c r="C16" s="136" t="str">
        <x:v>Vollblut</x:v>
      </x:c>
      <x:c r="D16" s="134"/>
      <x:c r="E16" s="134"/>
      <x:c r="F16" s="134"/>
      <x:c r="G16" s="134"/>
      <x:c r="H16" s="134"/>
      <x:c r="I16" s="134"/>
      <x:c r="J16" s="138" t="str">
        <x:v>345 - 422</x:v>
      </x:c>
      <x:c r="K16" s="138"/>
      <x:c r="L16" s="138" t="str">
        <x:v>Bluttuning 2021</x:v>
      </x:c>
    </x:row>
    <x:row r="17" ht="19" customHeight="1">
      <x:c r="A17" s="130" t="str">
        <x:v>Bor i. Serum</x:v>
      </x:c>
      <x:c r="B17" s="136" t="str">
        <x:v>µg/l</x:v>
      </x:c>
      <x:c r="C17" s="136" t="str">
        <x:v>Serum</x:v>
      </x:c>
      <x:c r="D17" s="134"/>
      <x:c r="E17" s="134"/>
      <x:c r="F17" s="134"/>
      <x:c r="G17" s="134"/>
      <x:c r="H17" s="134"/>
      <x:c r="I17" s="134"/>
      <x:c r="J17" s="138" t="str">
        <x:v>25,6 - 60,8</x:v>
      </x:c>
      <x:c r="K17" s="138"/>
      <x:c r="L17" s="138" t="str">
        <x:v>Bluttuning 2021</x:v>
      </x:c>
    </x:row>
    <x:row r="18" ht="19" customHeight="1">
      <x:c r="A18" s="130" t="str">
        <x:v>Lithium i. Serum (Phot.)*</x:v>
      </x:c>
      <x:c r="B18" s="136" t="str">
        <x:v>mmol/l</x:v>
      </x:c>
      <x:c r="C18" s="136" t="str">
        <x:v>Serum</x:v>
      </x:c>
      <x:c r="D18" s="134"/>
      <x:c r="E18" s="134"/>
      <x:c r="F18" s="134"/>
      <x:c r="G18" s="134"/>
      <x:c r="H18" s="134"/>
      <x:c r="I18" s="134"/>
      <x:c r="J18" s="138" t="str">
        <x:v>0,5 - 1,2</x:v>
      </x:c>
      <x:c r="K18" s="138"/>
      <x:c r="L18" s="138" t="str">
        <x:v>Bluttuning 2021</x:v>
      </x:c>
    </x:row>
    <x:row r="19" ht="22" customHeight="1">
      <x:c r="A19" s="143" t="str">
        <x:v>Hämatokrit-korrelierte Mikronährstoffe</x:v>
      </x:c>
      <x:c r="B19" s="144"/>
      <x:c r="C19" s="144"/>
      <x:c r="D19" s="145"/>
      <x:c r="E19" s="145"/>
      <x:c r="F19" s="145"/>
      <x:c r="G19" s="145"/>
      <x:c r="H19" s="145"/>
      <x:c r="I19" s="145"/>
      <x:c r="J19" s="143"/>
      <x:c r="K19" s="143"/>
      <x:c r="L19" s="143"/>
    </x:row>
    <x:row r="20" ht="19" customHeight="1">
      <x:c r="A20" s="130" t="str">
        <x:v>Kalium (Hämatokrit-korreliert)</x:v>
      </x:c>
      <x:c r="B20" s="136" t="str">
        <x:v>%</x:v>
      </x:c>
      <x:c r="C20" s="136" t="str"/>
      <x:c r="D20" s="134"/>
      <x:c r="E20" s="134"/>
      <x:c r="F20" s="134"/>
      <x:c r="G20" s="134"/>
      <x:c r="H20" s="134"/>
      <x:c r="I20" s="134"/>
      <x:c r="J20" s="138" t="str"/>
      <x:c r="K20" s="138"/>
      <x:c r="L20" s="138" t="str">
        <x:v>Bluttuning 2021</x:v>
      </x:c>
    </x:row>
    <x:row r="21" ht="19" customHeight="1">
      <x:c r="A21" s="130" t="str">
        <x:v>Magnesium (Hämatokrit-korreliert)</x:v>
      </x:c>
      <x:c r="B21" s="136" t="str">
        <x:v>%</x:v>
      </x:c>
      <x:c r="C21" s="136" t="str"/>
      <x:c r="D21" s="134"/>
      <x:c r="E21" s="134"/>
      <x:c r="F21" s="134"/>
      <x:c r="G21" s="134"/>
      <x:c r="H21" s="134"/>
      <x:c r="I21" s="134"/>
      <x:c r="J21" s="138" t="str"/>
      <x:c r="K21" s="138"/>
      <x:c r="L21" s="138" t="str">
        <x:v>Bluttuning 2021</x:v>
      </x:c>
    </x:row>
    <x:row r="22" ht="19" customHeight="1">
      <x:c r="A22" s="130" t="str">
        <x:v>Kupfer (Hämatokrit-korreliert)</x:v>
      </x:c>
      <x:c r="B22" s="136" t="str">
        <x:v>%</x:v>
      </x:c>
      <x:c r="C22" s="136" t="str"/>
      <x:c r="D22" s="134"/>
      <x:c r="E22" s="134"/>
      <x:c r="F22" s="134"/>
      <x:c r="G22" s="134"/>
      <x:c r="H22" s="134"/>
      <x:c r="I22" s="134"/>
      <x:c r="J22" s="138" t="str"/>
      <x:c r="K22" s="138"/>
      <x:c r="L22" s="138" t="str">
        <x:v>Bluttuning 2021</x:v>
      </x:c>
    </x:row>
    <x:row r="23" ht="19" customHeight="1">
      <x:c r="A23" s="130" t="str">
        <x:v>Eisen (Hämatokrit-korreliert)</x:v>
      </x:c>
      <x:c r="B23" s="136" t="str">
        <x:v>%</x:v>
      </x:c>
      <x:c r="C23" s="136" t="str"/>
      <x:c r="D23" s="134"/>
      <x:c r="E23" s="134"/>
      <x:c r="F23" s="134"/>
      <x:c r="G23" s="134"/>
      <x:c r="H23" s="134"/>
      <x:c r="I23" s="134"/>
      <x:c r="J23" s="138" t="str"/>
      <x:c r="K23" s="138"/>
      <x:c r="L23" s="138" t="str">
        <x:v>Bluttuning 2021</x:v>
      </x:c>
    </x:row>
    <x:row r="24" ht="19" customHeight="1">
      <x:c r="A24" s="130" t="str">
        <x:v>Zink (Hämatokrit-korreliert)</x:v>
      </x:c>
      <x:c r="B24" s="136" t="str">
        <x:v>%</x:v>
      </x:c>
      <x:c r="C24" s="136" t="str"/>
      <x:c r="D24" s="134"/>
      <x:c r="E24" s="134"/>
      <x:c r="F24" s="134"/>
      <x:c r="G24" s="134"/>
      <x:c r="H24" s="134"/>
      <x:c r="I24" s="134"/>
      <x:c r="J24" s="138" t="str"/>
      <x:c r="K24" s="138"/>
      <x:c r="L24" s="138" t="str">
        <x:v>Bluttuning 2021</x:v>
      </x:c>
    </x:row>
    <x:row r="25" ht="19" customHeight="1">
      <x:c r="A25" s="130" t="str">
        <x:v>Selen (Hämatokrit-korreliert)</x:v>
      </x:c>
      <x:c r="B25" s="136" t="str">
        <x:v>%</x:v>
      </x:c>
      <x:c r="C25" s="136" t="str"/>
      <x:c r="D25" s="134"/>
      <x:c r="E25" s="134"/>
      <x:c r="F25" s="134"/>
      <x:c r="G25" s="134"/>
      <x:c r="H25" s="134"/>
      <x:c r="I25" s="134"/>
      <x:c r="J25" s="138" t="str"/>
      <x:c r="K25" s="138"/>
      <x:c r="L25" s="138" t="str">
        <x:v>Bluttuning 2021</x:v>
      </x:c>
    </x:row>
    <x:row r="26" ht="22" customHeight="1">
      <x:c r="A26" s="143" t="str">
        <x:v>Vitamine</x:v>
      </x:c>
      <x:c r="B26" s="144"/>
      <x:c r="C26" s="144"/>
      <x:c r="D26" s="145"/>
      <x:c r="E26" s="145"/>
      <x:c r="F26" s="145"/>
      <x:c r="G26" s="145"/>
      <x:c r="H26" s="145"/>
      <x:c r="I26" s="145"/>
      <x:c r="J26" s="143"/>
      <x:c r="K26" s="143"/>
      <x:c r="L26" s="143"/>
    </x:row>
    <x:row r="27" ht="19" customHeight="1">
      <x:c r="A27" s="130" t="str">
        <x:v>Vitamin B1 (Thiaminpyrophosphat) i. Vollblut</x:v>
      </x:c>
      <x:c r="B27" s="136" t="str">
        <x:v>µg/l</x:v>
      </x:c>
      <x:c r="C27" s="136" t="str">
        <x:v>Vollblut</x:v>
      </x:c>
      <x:c r="D27" s="134"/>
      <x:c r="E27" s="134"/>
      <x:c r="F27" s="134"/>
      <x:c r="G27" s="134"/>
      <x:c r="H27" s="134"/>
      <x:c r="I27" s="134"/>
      <x:c r="J27" s="138" t="str">
        <x:v>36 - 85</x:v>
      </x:c>
      <x:c r="K27" s="138"/>
      <x:c r="L27" s="138" t="str">
        <x:v>Bluttuning 2021</x:v>
      </x:c>
    </x:row>
    <x:row r="28" ht="19" customHeight="1">
      <x:c r="A28" s="130" t="str">
        <x:v>Vitamin B2 (Flavinadenindinucleotid) i. Vollblut</x:v>
      </x:c>
      <x:c r="B28" s="136" t="str">
        <x:v>µg/l</x:v>
      </x:c>
      <x:c r="C28" s="136" t="str">
        <x:v>Vollblut</x:v>
      </x:c>
      <x:c r="D28" s="134"/>
      <x:c r="E28" s="134"/>
      <x:c r="F28" s="134"/>
      <x:c r="G28" s="134"/>
      <x:c r="H28" s="134"/>
      <x:c r="I28" s="134"/>
      <x:c r="J28" s="138" t="str">
        <x:v>149,0 - 242,0</x:v>
      </x:c>
      <x:c r="K28" s="138"/>
      <x:c r="L28" s="138" t="str">
        <x:v>Bluttuning 2021</x:v>
      </x:c>
    </x:row>
    <x:row r="29" ht="19" customHeight="1">
      <x:c r="A29" s="130" t="str">
        <x:v>Vitamin B3 (Niacin) i. Vollblut</x:v>
      </x:c>
      <x:c r="B29" s="136" t="str">
        <x:v>µg/l</x:v>
      </x:c>
      <x:c r="C29" s="136" t="str">
        <x:v>Vollblut</x:v>
      </x:c>
      <x:c r="D29" s="134"/>
      <x:c r="E29" s="134"/>
      <x:c r="F29" s="134"/>
      <x:c r="G29" s="134"/>
      <x:c r="H29" s="134"/>
      <x:c r="I29" s="134"/>
      <x:c r="J29" s="138" t="str">
        <x:v>&gt; 2344</x:v>
      </x:c>
      <x:c r="K29" s="138"/>
      <x:c r="L29" s="138" t="str">
        <x:v>Bluttuning 2021</x:v>
      </x:c>
    </x:row>
    <x:row r="30" ht="19" customHeight="1">
      <x:c r="A30" s="130" t="str">
        <x:v>Vitamin B5 (Pantothensäure) i. Vollblut</x:v>
      </x:c>
      <x:c r="B30" s="136" t="str">
        <x:v>µg/l</x:v>
      </x:c>
      <x:c r="C30" s="136" t="str">
        <x:v>Vollblut</x:v>
      </x:c>
      <x:c r="D30" s="134"/>
      <x:c r="E30" s="134"/>
      <x:c r="F30" s="134"/>
      <x:c r="G30" s="134"/>
      <x:c r="H30" s="134"/>
      <x:c r="I30" s="134"/>
      <x:c r="J30" s="138" t="str">
        <x:v>&gt; 18,1</x:v>
      </x:c>
      <x:c r="K30" s="138"/>
      <x:c r="L30" s="138" t="str">
        <x:v>Bluttuning 2021</x:v>
      </x:c>
    </x:row>
    <x:row r="31" ht="19" customHeight="1">
      <x:c r="A31" s="130" t="str">
        <x:v>Vitamin B6 (Pyridoxal-5-Phosphat) i. Vollblut</x:v>
      </x:c>
      <x:c r="B31" s="136" t="str">
        <x:v>µg/l</x:v>
      </x:c>
      <x:c r="C31" s="136" t="str">
        <x:v>Vollblut</x:v>
      </x:c>
      <x:c r="D31" s="134"/>
      <x:c r="E31" s="134"/>
      <x:c r="F31" s="134"/>
      <x:c r="G31" s="134"/>
      <x:c r="H31" s="134"/>
      <x:c r="I31" s="134"/>
      <x:c r="J31" s="138" t="str">
        <x:v>16,4 - 80,4</x:v>
      </x:c>
      <x:c r="K31" s="138"/>
      <x:c r="L31" s="138" t="str">
        <x:v>Bluttuning 2021</x:v>
      </x:c>
    </x:row>
    <x:row r="32" ht="19" customHeight="1">
      <x:c r="A32" s="130" t="str">
        <x:v>Vitamin B9 (Folsäure)</x:v>
      </x:c>
      <x:c r="B32" s="136" t="str">
        <x:v>ng/ml</x:v>
      </x:c>
      <x:c r="C32" s="136" t="str">
        <x:v>Serum</x:v>
      </x:c>
      <x:c r="D32" s="134"/>
      <x:c r="E32" s="134"/>
      <x:c r="F32" s="134"/>
      <x:c r="G32" s="134"/>
      <x:c r="H32" s="134"/>
      <x:c r="I32" s="134"/>
      <x:c r="J32" s="138" t="str">
        <x:v>&gt; 5,38</x:v>
      </x:c>
      <x:c r="K32" s="138"/>
      <x:c r="L32" s="138" t="str">
        <x:v>Bluttuning 2021</x:v>
      </x:c>
    </x:row>
    <x:row r="33" ht="19" customHeight="1">
      <x:c r="A33" s="130" t="str">
        <x:v>Vitamin B12</x:v>
      </x:c>
      <x:c r="B33" s="136" t="str">
        <x:v>pg/ml</x:v>
      </x:c>
      <x:c r="C33" s="136" t="str">
        <x:v>Serum</x:v>
      </x:c>
      <x:c r="D33" s="134"/>
      <x:c r="E33" s="134"/>
      <x:c r="F33" s="134"/>
      <x:c r="G33" s="134"/>
      <x:c r="H33" s="134"/>
      <x:c r="I33" s="134"/>
      <x:c r="J33" s="138" t="str">
        <x:v>211 - 911</x:v>
      </x:c>
      <x:c r="K33" s="138"/>
      <x:c r="L33" s="138" t="str">
        <x:v>Bluttuning 2021</x:v>
      </x:c>
    </x:row>
    <x:row r="34" ht="19" customHeight="1">
      <x:c r="A34" s="130" t="str">
        <x:v>Vitamin H (Biotin)</x:v>
      </x:c>
      <x:c r="B34" s="136" t="str">
        <x:v>ng/l</x:v>
      </x:c>
      <x:c r="C34" s="136" t="str">
        <x:v>Serum</x:v>
      </x:c>
      <x:c r="D34" s="134"/>
      <x:c r="E34" s="134"/>
      <x:c r="F34" s="134"/>
      <x:c r="G34" s="134"/>
      <x:c r="H34" s="134"/>
      <x:c r="I34" s="134"/>
      <x:c r="J34" s="138" t="str">
        <x:v>&gt; 250,0</x:v>
      </x:c>
      <x:c r="K34" s="138"/>
      <x:c r="L34" s="138" t="str">
        <x:v>Bluttuning 2021</x:v>
      </x:c>
    </x:row>
    <x:row r="35" ht="19" customHeight="1">
      <x:c r="A35" s="130" t="str">
        <x:v>Vitamin A i. Serum</x:v>
      </x:c>
      <x:c r="B35" s="136" t="str">
        <x:v>µg/l</x:v>
      </x:c>
      <x:c r="C35" s="136" t="str">
        <x:v>Serum</x:v>
      </x:c>
      <x:c r="D35" s="134"/>
      <x:c r="E35" s="134"/>
      <x:c r="F35" s="134"/>
      <x:c r="G35" s="134"/>
      <x:c r="H35" s="134"/>
      <x:c r="I35" s="134"/>
      <x:c r="J35" s="138" t="str">
        <x:v>300 - 700</x:v>
      </x:c>
      <x:c r="K35" s="138"/>
      <x:c r="L35" s="138" t="str">
        <x:v>Bluttuning 2021</x:v>
      </x:c>
    </x:row>
    <x:row r="36" ht="19" customHeight="1">
      <x:c r="A36" s="130" t="str">
        <x:v>Vitamin C</x:v>
      </x:c>
      <x:c r="B36" s="136" t="str">
        <x:v>mg/l</x:v>
      </x:c>
      <x:c r="C36" s="136" t="str">
        <x:v>Serum</x:v>
      </x:c>
      <x:c r="D36" s="134"/>
      <x:c r="E36" s="134"/>
      <x:c r="F36" s="134"/>
      <x:c r="G36" s="134"/>
      <x:c r="H36" s="134"/>
      <x:c r="I36" s="134"/>
      <x:c r="J36" s="138" t="str">
        <x:v>4,8 - 20,3</x:v>
      </x:c>
      <x:c r="K36" s="138"/>
      <x:c r="L36" s="138" t="str">
        <x:v>Bluttuning 2021</x:v>
      </x:c>
    </x:row>
    <x:row r="37" ht="19" customHeight="1">
      <x:c r="A37" s="130" t="str">
        <x:v>Vitamin D, 25 (OH) (Calcidiol)</x:v>
      </x:c>
      <x:c r="B37" s="136" t="str">
        <x:v>nmol/l</x:v>
      </x:c>
      <x:c r="C37" s="136" t="str">
        <x:v>Serum</x:v>
      </x:c>
      <x:c r="D37" s="134"/>
      <x:c r="E37" s="134"/>
      <x:c r="F37" s="134"/>
      <x:c r="G37" s="134"/>
      <x:c r="H37" s="134"/>
      <x:c r="I37" s="134"/>
      <x:c r="J37" s="138" t="str">
        <x:v>100 - 150</x:v>
      </x:c>
      <x:c r="K37" s="138"/>
      <x:c r="L37" s="138" t="str">
        <x:v>Bluttuning 2021</x:v>
      </x:c>
    </x:row>
    <x:row r="38" ht="19" customHeight="1">
      <x:c r="A38" s="130" t="str">
        <x:v>Vitamin E</x:v>
      </x:c>
      <x:c r="B38" s="136" t="str">
        <x:v>mg/l</x:v>
      </x:c>
      <x:c r="C38" s="136" t="str">
        <x:v>Serum</x:v>
      </x:c>
      <x:c r="D38" s="134"/>
      <x:c r="E38" s="134"/>
      <x:c r="F38" s="134"/>
      <x:c r="G38" s="134"/>
      <x:c r="H38" s="134"/>
      <x:c r="I38" s="134"/>
      <x:c r="J38" s="138" t="str">
        <x:v>9,0 - 21,0</x:v>
      </x:c>
      <x:c r="K38" s="138"/>
      <x:c r="L38" s="138" t="str">
        <x:v>Bluttuning 2021</x:v>
      </x:c>
    </x:row>
    <x:row r="39" ht="38" customHeight="1">
      <x:c r="A39" s="130" t="str">
        <x:v>Vitamin K1</x:v>
      </x:c>
      <x:c r="B39" s="136" t="str">
        <x:v>µg/l</x:v>
      </x:c>
      <x:c r="C39" s="136" t="str">
        <x:v>Serum</x:v>
      </x:c>
      <x:c r="D39" s="134"/>
      <x:c r="E39" s="134"/>
      <x:c r="F39" s="134"/>
      <x:c r="G39" s="134"/>
      <x:c r="H39" s="134"/>
      <x:c r="I39" s="134"/>
      <x:c r="J39" s="138" t="str">
        <x:v>0,3 - 3,4</x:v>
      </x:c>
      <x:c r="K39" s="138"/>
      <x:c r="L39" s="138" t="str">
        <x:v>GANZIMMUN: Vitamin K1/K2 seit 2024 auch aus Serum möglich
https://www.ganzimmun.de/fileadmin/user_upload/Einsenderinformation_Vitamin_K_01.pdf</x:v>
      </x:c>
    </x:row>
    <x:row r="40" ht="38" customHeight="1">
      <x:c r="A40" s="130" t="str">
        <x:v>Vitamin K2 (MK-4)</x:v>
      </x:c>
      <x:c r="B40" s="136" t="str">
        <x:v>µg/l</x:v>
      </x:c>
      <x:c r="C40" s="136" t="str">
        <x:v>Serum</x:v>
      </x:c>
      <x:c r="D40" s="134"/>
      <x:c r="E40" s="134"/>
      <x:c r="F40" s="134"/>
      <x:c r="G40" s="134"/>
      <x:c r="H40" s="134"/>
      <x:c r="I40" s="134"/>
      <x:c r="J40" s="138" t="str">
        <x:v>0,33 - 1,78</x:v>
      </x:c>
      <x:c r="K40" s="138"/>
      <x:c r="L40" s="138" t="str">
        <x:v>GANZIMMUN: Vitamin K1/K2 seit 2024 auch aus Serum möglich
https://www.ganzimmun.de/fileadmin/user_upload/Einsenderinformation_Vitamin_K_01.pdf</x:v>
      </x:c>
    </x:row>
    <x:row r="41" ht="38" customHeight="1">
      <x:c r="A41" s="130" t="str">
        <x:v>Vitamin K2 (MK-7)</x:v>
      </x:c>
      <x:c r="B41" s="136" t="str">
        <x:v>µg/l</x:v>
      </x:c>
      <x:c r="C41" s="136" t="str">
        <x:v>Serum</x:v>
      </x:c>
      <x:c r="D41" s="134"/>
      <x:c r="E41" s="134"/>
      <x:c r="F41" s="134"/>
      <x:c r="G41" s="134"/>
      <x:c r="H41" s="134"/>
      <x:c r="I41" s="134"/>
      <x:c r="J41" s="138" t="str">
        <x:v>1,10 - 6,50</x:v>
      </x:c>
      <x:c r="K41" s="138"/>
      <x:c r="L41" s="138" t="str">
        <x:v>GANZIMMUN: Vitamin K1/K2 seit 2024 auch aus Serum möglich
https://www.ganzimmun.de/fileadmin/user_upload/Einsenderinformation_Vitamin_K_01.pdf</x:v>
      </x:c>
    </x:row>
    <x:row r="42" ht="19" customHeight="1">
      <x:c r="A42" s="130" t="str">
        <x:v>Coenzym Q10 i. EDTA-Blut</x:v>
      </x:c>
      <x:c r="B42" s="136" t="str">
        <x:v>mg/l</x:v>
      </x:c>
      <x:c r="C42" s="136" t="str">
        <x:v>EDTA-Blut</x:v>
      </x:c>
      <x:c r="D42" s="134"/>
      <x:c r="E42" s="134"/>
      <x:c r="F42" s="134"/>
      <x:c r="G42" s="134"/>
      <x:c r="H42" s="134"/>
      <x:c r="I42" s="134"/>
      <x:c r="J42" s="138" t="str">
        <x:v>&gt; 0,67</x:v>
      </x:c>
      <x:c r="K42" s="138"/>
      <x:c r="L42" s="138" t="str">
        <x:v>Bluttuning 2021</x:v>
      </x:c>
    </x:row>
    <x:row r="43" ht="19" customHeight="1">
      <x:c r="A43" s="130" t="str">
        <x:v>Provitamin A (Beta-Carotin)</x:v>
      </x:c>
      <x:c r="B43" s="136" t="str">
        <x:v>µg/l</x:v>
      </x:c>
      <x:c r="C43" s="136" t="str">
        <x:v>Serum</x:v>
      </x:c>
      <x:c r="D43" s="134"/>
      <x:c r="E43" s="134"/>
      <x:c r="F43" s="134"/>
      <x:c r="G43" s="134"/>
      <x:c r="H43" s="134"/>
      <x:c r="I43" s="134"/>
      <x:c r="J43" s="138" t="str">
        <x:v>165 - 1620</x:v>
      </x:c>
      <x:c r="K43" s="138"/>
      <x:c r="L43" s="138" t="str">
        <x:v>Bluttuning 2021</x:v>
      </x:c>
    </x:row>
    <x:row r="44" ht="19" customHeight="1">
      <x:c r="A44" s="130" t="str">
        <x:v>Alpha-Liponsäure</x:v>
      </x:c>
      <x:c r="B44" s="136" t="str">
        <x:v>ng/l</x:v>
      </x:c>
      <x:c r="C44" s="136" t="str"/>
      <x:c r="D44" s="134"/>
      <x:c r="E44" s="134"/>
      <x:c r="F44" s="134"/>
      <x:c r="G44" s="134"/>
      <x:c r="H44" s="134"/>
      <x:c r="I44" s="134"/>
      <x:c r="J44" s="138" t="str">
        <x:v>&gt; 79,0</x:v>
      </x:c>
      <x:c r="K44" s="138"/>
      <x:c r="L44" s="138" t="str">
        <x:v>Bluttuning 2021</x:v>
      </x:c>
    </x:row>
    <x:row r="45" ht="22" customHeight="1">
      <x:c r="A45" s="143" t="str">
        <x:v>Eisenstoffwechsel</x:v>
      </x:c>
      <x:c r="B45" s="144"/>
      <x:c r="C45" s="144"/>
      <x:c r="D45" s="145"/>
      <x:c r="E45" s="145"/>
      <x:c r="F45" s="145"/>
      <x:c r="G45" s="145"/>
      <x:c r="H45" s="145"/>
      <x:c r="I45" s="145"/>
      <x:c r="J45" s="143"/>
      <x:c r="K45" s="143"/>
      <x:c r="L45" s="143"/>
    </x:row>
    <x:row r="46" ht="19" customHeight="1">
      <x:c r="A46" s="130" t="str">
        <x:v>Ferritin</x:v>
      </x:c>
      <x:c r="B46" s="136" t="str">
        <x:v>ng/ml</x:v>
      </x:c>
      <x:c r="C46" s="136" t="str">
        <x:v>Serum</x:v>
      </x:c>
      <x:c r="D46" s="134"/>
      <x:c r="E46" s="134"/>
      <x:c r="F46" s="134"/>
      <x:c r="G46" s="134"/>
      <x:c r="H46" s="134"/>
      <x:c r="I46" s="134"/>
      <x:c r="J46" s="138" t="str">
        <x:v>22,0 - 322,0</x:v>
      </x:c>
      <x:c r="K46" s="138"/>
      <x:c r="L46" s="138" t="str">
        <x:v>Bluttuning 2021</x:v>
      </x:c>
    </x:row>
    <x:row r="47" ht="19" customHeight="1">
      <x:c r="A47" s="130" t="str">
        <x:v>Ferritin-Index</x:v>
      </x:c>
      <x:c r="B47" s="136" t="str">
        <x:v>Index</x:v>
      </x:c>
      <x:c r="C47" s="136" t="str"/>
      <x:c r="D47" s="134"/>
      <x:c r="E47" s="134"/>
      <x:c r="F47" s="134"/>
      <x:c r="G47" s="134"/>
      <x:c r="H47" s="134"/>
      <x:c r="I47" s="134"/>
      <x:c r="J47" s="138" t="str">
        <x:v>&lt; 3,2</x:v>
      </x:c>
      <x:c r="K47" s="138"/>
      <x:c r="L47" s="138" t="str">
        <x:v>Bluttuning 2021</x:v>
      </x:c>
    </x:row>
    <x:row r="48" ht="19" customHeight="1">
      <x:c r="A48" s="130" t="str">
        <x:v>Eisen</x:v>
      </x:c>
      <x:c r="B48" s="136" t="str">
        <x:v>µg/dl</x:v>
      </x:c>
      <x:c r="C48" s="136" t="str">
        <x:v>Serum</x:v>
      </x:c>
      <x:c r="D48" s="134"/>
      <x:c r="E48" s="134"/>
      <x:c r="F48" s="134"/>
      <x:c r="G48" s="134"/>
      <x:c r="H48" s="134"/>
      <x:c r="I48" s="134"/>
      <x:c r="J48" s="138" t="str">
        <x:v>65 - 175</x:v>
      </x:c>
      <x:c r="K48" s="138"/>
      <x:c r="L48" s="138" t="str">
        <x:v>Bluttuning 2021</x:v>
      </x:c>
    </x:row>
    <x:row r="49" ht="19" customHeight="1">
      <x:c r="A49" s="130" t="str">
        <x:v>Transferrin</x:v>
      </x:c>
      <x:c r="B49" s="136" t="str">
        <x:v>mg/dl</x:v>
      </x:c>
      <x:c r="C49" s="136" t="str">
        <x:v>Serum</x:v>
      </x:c>
      <x:c r="D49" s="134"/>
      <x:c r="E49" s="134"/>
      <x:c r="F49" s="134"/>
      <x:c r="G49" s="134"/>
      <x:c r="H49" s="134"/>
      <x:c r="I49" s="134"/>
      <x:c r="J49" s="138" t="str">
        <x:v>215 - 365</x:v>
      </x:c>
      <x:c r="K49" s="138"/>
      <x:c r="L49" s="138" t="str">
        <x:v>Bluttuning 2021</x:v>
      </x:c>
    </x:row>
    <x:row r="50" ht="19" customHeight="1">
      <x:c r="A50" s="130" t="str">
        <x:v>Löslicher Transferrin-Rezeptor</x:v>
      </x:c>
      <x:c r="B50" s="136" t="str">
        <x:v>mg/l</x:v>
      </x:c>
      <x:c r="C50" s="136" t="str">
        <x:v>Serum</x:v>
      </x:c>
      <x:c r="D50" s="134"/>
      <x:c r="E50" s="134"/>
      <x:c r="F50" s="134"/>
      <x:c r="G50" s="134"/>
      <x:c r="H50" s="134"/>
      <x:c r="I50" s="134"/>
      <x:c r="J50" s="138" t="str">
        <x:v>2,2 - 5,0</x:v>
      </x:c>
      <x:c r="K50" s="138"/>
      <x:c r="L50" s="138" t="str">
        <x:v>Bluttuning 2021</x:v>
      </x:c>
    </x:row>
    <x:row r="51" ht="22" customHeight="1">
      <x:c r="A51" s="143" t="str">
        <x:v>Ergänzungen aus der bisherigen Datei</x:v>
      </x:c>
      <x:c r="B51" s="144"/>
      <x:c r="C51" s="144"/>
      <x:c r="D51" s="145"/>
      <x:c r="E51" s="145"/>
      <x:c r="F51" s="145"/>
      <x:c r="G51" s="145"/>
      <x:c r="H51" s="145"/>
      <x:c r="I51" s="145"/>
      <x:c r="J51" s="143"/>
      <x:c r="K51" s="143"/>
      <x:c r="L51" s="143"/>
    </x:row>
    <x:row r="52" ht="19" customHeight="1">
      <x:c r="A52" s="130" t="str">
        <x:v>Chlor</x:v>
      </x:c>
      <x:c r="B52" s="136" t="str"/>
      <x:c r="C52" s="136" t="str"/>
      <x:c r="D52" s="134"/>
      <x:c r="E52" s="134"/>
      <x:c r="F52" s="134"/>
      <x:c r="G52" s="134"/>
      <x:c r="H52" s="134"/>
      <x:c r="I52" s="134"/>
      <x:c r="J52" s="138" t="str">
        <x:v> 96 - 110</x:v>
      </x:c>
      <x:c r="K52" s="138"/>
      <x:c r="L52" s="152" t="str">
        <x:v>Vorlage 2022</x:v>
      </x:c>
    </x:row>
    <x:row r="53" ht="19" customHeight="1">
      <x:c r="A53" s="130" t="str">
        <x:v>Schwefel</x:v>
      </x:c>
      <x:c r="B53" s="136" t="str"/>
      <x:c r="C53" s="136" t="str"/>
      <x:c r="D53" s="134"/>
      <x:c r="E53" s="134"/>
      <x:c r="F53" s="134"/>
      <x:c r="G53" s="134"/>
      <x:c r="H53" s="134"/>
      <x:c r="I53" s="134"/>
      <x:c r="J53" s="138" t="str"/>
      <x:c r="K53" s="138"/>
      <x:c r="L53" s="152" t="str">
        <x:v>Vorlage 2022</x:v>
      </x:c>
    </x:row>
    <x:row r="54" ht="19" customHeight="1">
      <x:c r="A54" s="130" t="str">
        <x:v>Cobalt</x:v>
      </x:c>
      <x:c r="B54" s="136" t="str"/>
      <x:c r="C54" s="136" t="str"/>
      <x:c r="D54" s="134"/>
      <x:c r="E54" s="134"/>
      <x:c r="F54" s="134"/>
      <x:c r="G54" s="134"/>
      <x:c r="H54" s="134"/>
      <x:c r="I54" s="134"/>
      <x:c r="J54" s="138" t="str"/>
      <x:c r="K54" s="138"/>
      <x:c r="L54" s="152" t="str">
        <x:v>Vorlage 2022</x:v>
      </x:c>
    </x:row>
    <x:row r="55" ht="19" customHeight="1">
      <x:c r="A55" s="130" t="str">
        <x:v>Vitamin D3 1,25 (Calcitriol)</x:v>
      </x:c>
      <x:c r="B55" s="136" t="str">
        <x:v>pg/ml</x:v>
      </x:c>
      <x:c r="C55" s="136" t="str"/>
      <x:c r="D55" s="134"/>
      <x:c r="E55" s="134"/>
      <x:c r="F55" s="134"/>
      <x:c r="G55" s="134"/>
      <x:c r="H55" s="134"/>
      <x:c r="I55" s="134"/>
      <x:c r="J55" s="138" t="str">
        <x:v>19,9-79,3 pg/ml</x:v>
      </x:c>
      <x:c r="K55" s="138"/>
      <x:c r="L55" s="152" t="str">
        <x:v>Vorlage 2022</x:v>
      </x:c>
    </x:row>
    <x:row r="56" ht="38" customHeight="1">
      <x:c r="A56" s="130" t="str">
        <x:v>Holotranscobalamin (Holo-TC)</x:v>
      </x:c>
      <x:c r="B56" s="136" t="str">
        <x:v>pmol/l</x:v>
      </x:c>
      <x:c r="C56" s="136" t="str">
        <x:v>Serum</x:v>
      </x:c>
      <x:c r="D56" s="134"/>
      <x:c r="E56" s="134"/>
      <x:c r="F56" s="134"/>
      <x:c r="G56" s="134"/>
      <x:c r="H56" s="134"/>
      <x:c r="I56" s="134"/>
      <x:c r="J56" s="138" t="str">
        <x:v>&gt;50 pmol/l</x:v>
      </x:c>
      <x:c r="K56" s="138"/>
      <x:c r="L56" s="152" t="str">
        <x:v>Bestandteil GANZIMMUN Longevity–Prävention 2026; Referenz des aktuellen Befunds hat Vorrang
https://www.ganzimmun.de/labor/longevity</x:v>
      </x:c>
    </x:row>
    <x:row r="57" ht="19" customHeight="1">
      <x:c r="A57" s="130" t="str">
        <x:v>Coenzym Q10
 (cholesterinkorrigiert)</x:v>
      </x:c>
      <x:c r="B57" s="136" t="str">
        <x:v>µmol/mmol </x:v>
      </x:c>
      <x:c r="C57" s="136" t="str"/>
      <x:c r="D57" s="134"/>
      <x:c r="E57" s="134"/>
      <x:c r="F57" s="134"/>
      <x:c r="G57" s="134"/>
      <x:c r="H57" s="134"/>
      <x:c r="I57" s="134"/>
      <x:c r="J57" s="138" t="str">
        <x:v>&gt;0,200 µmol/mmol</x:v>
      </x:c>
      <x:c r="K57" s="138"/>
      <x:c r="L57" s="152" t="str">
        <x:v>Vorlage 2022</x:v>
      </x:c>
    </x:row>
    <x:row r="58" ht="22" customHeight="1">
      <x:c r="A58" s="180" t="str">
        <x:v>Aktuelle Ergänzungen GANZIMMUN 2025/2026</x:v>
      </x:c>
      <x:c r="B58" s="180"/>
      <x:c r="C58" s="180"/>
      <x:c r="D58" s="180"/>
      <x:c r="E58" s="180"/>
      <x:c r="F58" s="180"/>
      <x:c r="G58" s="180"/>
      <x:c r="H58" s="180"/>
      <x:c r="I58" s="180"/>
      <x:c r="J58" s="180"/>
      <x:c r="K58" s="180"/>
      <x:c r="L58" s="180"/>
    </x:row>
    <x:row r="59" ht="42" customHeight="1">
      <x:c r="A59" s="206" t="str">
        <x:v>Selenoprotein P</x:v>
      </x:c>
      <x:c r="B59" s="206" t="str">
        <x:v>siehe Befund</x:v>
      </x:c>
      <x:c r="C59" s="206" t="str">
        <x:v>Serum</x:v>
      </x:c>
      <x:c r="D59" s="206"/>
      <x:c r="E59" s="206"/>
      <x:c r="F59" s="206"/>
      <x:c r="G59" s="206"/>
      <x:c r="H59" s="206"/>
      <x:c r="I59" s="206"/>
      <x:c r="J59" s="187" t="str">
        <x:v>siehe aktuellen GANZIMMUN-Befund</x:v>
      </x:c>
      <x:c r="K59" s="187"/>
      <x:c r="L59" s="187" t="str">
        <x:v>Funktioneller Selenstatus; seit 03.11.2025 Serum statt gefrorenem Serum
https://www.ganzimmun.de/fileadmin/user_upload/Einsenderinformation_Selenoprotein_P_Optimierung_Material.pdf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Schilddrüse &amp; Hormone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Hormone (Serum)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56" customHeight="1">
      <x:c r="A6" s="130" t="str">
        <x:v>Pregnenolon</x:v>
      </x:c>
      <x:c r="B6" s="136" t="str">
        <x:v>ng/l</x:v>
      </x:c>
      <x:c r="C6" s="136" t="str">
        <x:v>Serum gefroren</x:v>
      </x:c>
      <x:c r="D6" s="134"/>
      <x:c r="E6" s="134"/>
      <x:c r="F6" s="134"/>
      <x:c r="G6" s="134"/>
      <x:c r="H6" s="134"/>
      <x:c r="I6" s="134"/>
      <x:c r="J6" s="138" t="str">
        <x:v>M 16–109 J.: 170–2200; F 16–30: 400–3200; 31–40: 390–3450; 41–50: 380–2980; 51–109: 330–2690</x:v>
      </x:c>
      <x:c r="K6" s="138"/>
      <x:c r="L6" s="138" t="str">
        <x:v>GANZIMMUN neue Referenzwerte ab 15.07.2025
https://www.ganzimmun.de/fileadmin/user_upload/Einsenderinformation_Pregnenolon_im_Serum_AEnderung_der_Referenzwerte_10-07-25.pdf</x:v>
      </x:c>
    </x:row>
    <x:row r="7" ht="19" customHeight="1">
      <x:c r="A7" s="130" t="str">
        <x:v>FSH, Basalwert</x:v>
      </x:c>
      <x:c r="B7" s="136" t="str">
        <x:v>mU/ml</x:v>
      </x:c>
      <x:c r="C7" s="136" t="str"/>
      <x:c r="D7" s="134"/>
      <x:c r="E7" s="134"/>
      <x:c r="F7" s="134"/>
      <x:c r="G7" s="134"/>
      <x:c r="H7" s="134"/>
      <x:c r="I7" s="134"/>
      <x:c r="J7" s="138" t="str">
        <x:v>1,40 - 18,10</x:v>
      </x:c>
      <x:c r="K7" s="138"/>
      <x:c r="L7" s="138" t="str">
        <x:v>Bluttuning 2021</x:v>
      </x:c>
    </x:row>
    <x:row r="8" ht="19" customHeight="1">
      <x:c r="A8" s="130" t="str">
        <x:v>LH, Basalwert</x:v>
      </x:c>
      <x:c r="B8" s="136" t="str">
        <x:v>mIU/ml</x:v>
      </x:c>
      <x:c r="C8" s="136" t="str"/>
      <x:c r="D8" s="134"/>
      <x:c r="E8" s="134"/>
      <x:c r="F8" s="134"/>
      <x:c r="G8" s="134"/>
      <x:c r="H8" s="134"/>
      <x:c r="I8" s="134"/>
      <x:c r="J8" s="138" t="str">
        <x:v>1,50 - 9,3</x:v>
      </x:c>
      <x:c r="K8" s="138"/>
      <x:c r="L8" s="138" t="str">
        <x:v>Bluttuning 2021</x:v>
      </x:c>
    </x:row>
    <x:row r="9" ht="38" customHeight="1">
      <x:c r="A9" s="130" t="str">
        <x:v>Testosteron, frei</x:v>
      </x:c>
      <x:c r="B9" s="136" t="str">
        <x:v>pg/ml</x:v>
      </x:c>
      <x:c r="C9" s="136" t="str">
        <x:v>Serum</x:v>
      </x:c>
      <x:c r="D9" s="134"/>
      <x:c r="E9" s="134"/>
      <x:c r="F9" s="134"/>
      <x:c r="G9" s="134"/>
      <x:c r="H9" s="134"/>
      <x:c r="I9" s="134"/>
      <x:c r="J9" s="138" t="str">
        <x:v>alters-/geschlechtsspezifisch; siehe aktuellen Befund</x:v>
      </x:c>
      <x:c r="K9" s="138"/>
      <x:c r="L9" s="138" t="str">
        <x:v>Seit 23.03.2026 CLIA statt ELISA; Referenzbereiche geändert; &lt;20 J. keine Referenzwerte
https://www.ganzimmun.de/fileadmin/user_upload/Einsenderinformation_Freies_Testosteron.pdf</x:v>
      </x:c>
    </x:row>
    <x:row r="10" ht="19" customHeight="1">
      <x:c r="A10" s="130" t="str">
        <x:v>Cortisol</x:v>
      </x:c>
      <x:c r="B10" s="136" t="str">
        <x:v>µg/dl</x:v>
      </x:c>
      <x:c r="C10" s="136" t="str"/>
      <x:c r="D10" s="134"/>
      <x:c r="E10" s="134"/>
      <x:c r="F10" s="134"/>
      <x:c r="G10" s="134"/>
      <x:c r="H10" s="134"/>
      <x:c r="I10" s="134"/>
      <x:c r="J10" s="138" t="str">
        <x:v>4,3 - 22,4</x:v>
      </x:c>
      <x:c r="K10" s="138"/>
      <x:c r="L10" s="138" t="str">
        <x:v>Bluttuning 2021</x:v>
      </x:c>
    </x:row>
    <x:row r="11" ht="19" customHeight="1">
      <x:c r="A11" s="130" t="str">
        <x:v>DHEA-S</x:v>
      </x:c>
      <x:c r="B11" s="136" t="str">
        <x:v>µg/dl</x:v>
      </x:c>
      <x:c r="C11" s="136" t="str"/>
      <x:c r="D11" s="134"/>
      <x:c r="E11" s="134"/>
      <x:c r="F11" s="134"/>
      <x:c r="G11" s="134"/>
      <x:c r="H11" s="134"/>
      <x:c r="I11" s="134"/>
      <x:c r="J11" s="138" t="str">
        <x:v>34,5 - 568,9</x:v>
      </x:c>
      <x:c r="K11" s="138"/>
      <x:c r="L11" s="138" t="str">
        <x:v>Bluttuning 2021</x:v>
      </x:c>
    </x:row>
    <x:row r="12" ht="19" customHeight="1">
      <x:c r="A12" s="130" t="str">
        <x:v>Estradiol</x:v>
      </x:c>
      <x:c r="B12" s="136" t="str">
        <x:v>pg/ml</x:v>
      </x:c>
      <x:c r="C12" s="136" t="str"/>
      <x:c r="D12" s="134"/>
      <x:c r="E12" s="134"/>
      <x:c r="F12" s="134"/>
      <x:c r="G12" s="134"/>
      <x:c r="H12" s="134"/>
      <x:c r="I12" s="134"/>
      <x:c r="J12" s="138" t="str">
        <x:v>&lt; 39,8</x:v>
      </x:c>
      <x:c r="K12" s="138"/>
      <x:c r="L12" s="138" t="str">
        <x:v>Bluttuning 2021</x:v>
      </x:c>
    </x:row>
    <x:row r="13" ht="19" customHeight="1">
      <x:c r="A13" s="130" t="str">
        <x:v>Progesteron</x:v>
      </x:c>
      <x:c r="B13" s="136" t="str">
        <x:v>ng/ml</x:v>
      </x:c>
      <x:c r="C13" s="136" t="str"/>
      <x:c r="D13" s="134"/>
      <x:c r="E13" s="134"/>
      <x:c r="F13" s="134"/>
      <x:c r="G13" s="134"/>
      <x:c r="H13" s="134"/>
      <x:c r="I13" s="134"/>
      <x:c r="J13" s="138" t="str">
        <x:v>0,27 - 0,90</x:v>
      </x:c>
      <x:c r="K13" s="138"/>
      <x:c r="L13" s="138" t="str">
        <x:v>Bluttuning 2021</x:v>
      </x:c>
    </x:row>
    <x:row r="14" ht="19" customHeight="1">
      <x:c r="A14" s="130" t="str">
        <x:v>IGF-1 (Somatomedin C)</x:v>
      </x:c>
      <x:c r="B14" s="136" t="str">
        <x:v>ng/ml</x:v>
      </x:c>
      <x:c r="C14" s="136" t="str"/>
      <x:c r="D14" s="134"/>
      <x:c r="E14" s="134"/>
      <x:c r="F14" s="134"/>
      <x:c r="G14" s="134"/>
      <x:c r="H14" s="134"/>
      <x:c r="I14" s="134"/>
      <x:c r="J14" s="138" t="str">
        <x:v>51,0 - 209,0</x:v>
      </x:c>
      <x:c r="K14" s="138"/>
      <x:c r="L14" s="138" t="str">
        <x:v>Bluttuning 2021</x:v>
      </x:c>
    </x:row>
    <x:row r="15" ht="22" customHeight="1">
      <x:c r="A15" s="143" t="str">
        <x:v>Progesteron-Metabolite / Steroidhormone im Urin</x:v>
      </x:c>
      <x:c r="B15" s="144"/>
      <x:c r="C15" s="144"/>
      <x:c r="D15" s="145"/>
      <x:c r="E15" s="145"/>
      <x:c r="F15" s="145"/>
      <x:c r="G15" s="145"/>
      <x:c r="H15" s="145"/>
      <x:c r="I15" s="145"/>
      <x:c r="J15" s="143"/>
      <x:c r="K15" s="143"/>
      <x:c r="L15" s="143"/>
    </x:row>
    <x:row r="16" ht="19" customHeight="1">
      <x:c r="A16" s="130" t="str">
        <x:v>Allopregnanolon</x:v>
      </x:c>
      <x:c r="B16" s="136" t="str">
        <x:v>µg/g</x:v>
      </x:c>
      <x:c r="C16" s="136" t="str">
        <x:v>Urin</x:v>
      </x:c>
      <x:c r="D16" s="134"/>
      <x:c r="E16" s="134"/>
      <x:c r="F16" s="134"/>
      <x:c r="G16" s="134"/>
      <x:c r="H16" s="134"/>
      <x:c r="I16" s="134"/>
      <x:c r="J16" s="138" t="str">
        <x:v>1,06 - 15,7</x:v>
      </x:c>
      <x:c r="K16" s="138"/>
      <x:c r="L16" s="138" t="str">
        <x:v>Bluttuning 2021</x:v>
      </x:c>
    </x:row>
    <x:row r="17" ht="19" customHeight="1">
      <x:c r="A17" s="130" t="str">
        <x:v>5-alpha-Dihydrotestosteron (DHT)</x:v>
      </x:c>
      <x:c r="B17" s="136" t="str">
        <x:v>µg/g</x:v>
      </x:c>
      <x:c r="C17" s="136" t="str">
        <x:v>Urin</x:v>
      </x:c>
      <x:c r="D17" s="134"/>
      <x:c r="E17" s="134"/>
      <x:c r="F17" s="134"/>
      <x:c r="G17" s="134"/>
      <x:c r="H17" s="134"/>
      <x:c r="I17" s="134"/>
      <x:c r="J17" s="138" t="str">
        <x:v>1,6 - 8,3</x:v>
      </x:c>
      <x:c r="K17" s="138"/>
      <x:c r="L17" s="138" t="str">
        <x:v>Bluttuning 2021</x:v>
      </x:c>
    </x:row>
    <x:row r="18" ht="19" customHeight="1">
      <x:c r="A18" s="130" t="str">
        <x:v>Pregnanolon</x:v>
      </x:c>
      <x:c r="B18" s="136" t="str">
        <x:v>µg/g</x:v>
      </x:c>
      <x:c r="C18" s="136" t="str">
        <x:v>Urin</x:v>
      </x:c>
      <x:c r="D18" s="134"/>
      <x:c r="E18" s="134"/>
      <x:c r="F18" s="134"/>
      <x:c r="G18" s="134"/>
      <x:c r="H18" s="134"/>
      <x:c r="I18" s="134"/>
      <x:c r="J18" s="138" t="str">
        <x:v>5,29 - 69,8</x:v>
      </x:c>
      <x:c r="K18" s="138"/>
      <x:c r="L18" s="138" t="str">
        <x:v>Bluttuning 2021</x:v>
      </x:c>
    </x:row>
    <x:row r="19" ht="19" customHeight="1">
      <x:c r="A19" s="130" t="str">
        <x:v>Pregnandiol</x:v>
      </x:c>
      <x:c r="B19" s="136" t="str">
        <x:v>µg/g</x:v>
      </x:c>
      <x:c r="C19" s="136" t="str">
        <x:v>Urin</x:v>
      </x:c>
      <x:c r="D19" s="134"/>
      <x:c r="E19" s="134"/>
      <x:c r="F19" s="134"/>
      <x:c r="G19" s="134"/>
      <x:c r="H19" s="134"/>
      <x:c r="I19" s="134"/>
      <x:c r="J19" s="138" t="str">
        <x:v>108 - 775</x:v>
      </x:c>
      <x:c r="K19" s="138"/>
      <x:c r="L19" s="138" t="str">
        <x:v>Bluttuning 2021</x:v>
      </x:c>
    </x:row>
    <x:row r="20" ht="19" customHeight="1">
      <x:c r="A20" s="130" t="str">
        <x:v>Ratio Pregnandiol/Estradiol</x:v>
      </x:c>
      <x:c r="B20" s="136" t="str">
        <x:v>Ratio</x:v>
      </x:c>
      <x:c r="C20" s="136" t="str">
        <x:v>Urin</x:v>
      </x:c>
      <x:c r="D20" s="134"/>
      <x:c r="E20" s="134"/>
      <x:c r="F20" s="134"/>
      <x:c r="G20" s="134"/>
      <x:c r="H20" s="134"/>
      <x:c r="I20" s="134"/>
      <x:c r="J20" s="138" t="str">
        <x:v>66,5 - 528</x:v>
      </x:c>
      <x:c r="K20" s="138"/>
      <x:c r="L20" s="138" t="str">
        <x:v>Bluttuning 2021</x:v>
      </x:c>
    </x:row>
    <x:row r="21" ht="19" customHeight="1">
      <x:c r="A21" s="130" t="str">
        <x:v>Ratio Pregnandiol/Allopregnandiol</x:v>
      </x:c>
      <x:c r="B21" s="136" t="str">
        <x:v>Ratio</x:v>
      </x:c>
      <x:c r="C21" s="136" t="str">
        <x:v>Urin</x:v>
      </x:c>
      <x:c r="D21" s="156" t="str">
        <x:f>IFERROR(IF(OR(D19="",D16=""),"",D19/D16),"")</x:f>
      </x:c>
      <x:c r="E21" s="156" t="str">
        <x:f>IFERROR(IF(OR(E19="",E16=""),"",E19/E16),"")</x:f>
      </x:c>
      <x:c r="F21" s="156" t="str">
        <x:f>IFERROR(IF(OR(F19="",F16=""),"",F19/F16),"")</x:f>
      </x:c>
      <x:c r="G21" s="156" t="str">
        <x:f>IFERROR(IF(OR(G19="",G16=""),"",G19/G16),"")</x:f>
      </x:c>
      <x:c r="H21" s="156" t="str">
        <x:f>IFERROR(IF(OR(H19="",H16=""),"",H19/H16),"")</x:f>
      </x:c>
      <x:c r="I21" s="156" t="str">
        <x:f>IFERROR(IF(OR(I19="",I16=""),"",I19/I16),"")</x:f>
      </x:c>
      <x:c r="J21" s="138" t="str">
        <x:v>4,38 - 26,2</x:v>
      </x:c>
      <x:c r="K21" s="138"/>
      <x:c r="L21" s="158" t="str">
        <x:v>automatisch berechnet</x:v>
      </x:c>
    </x:row>
    <x:row r="22" ht="19" customHeight="1">
      <x:c r="A22" s="130" t="str">
        <x:v>20alpha Dihydroprogesteron</x:v>
      </x:c>
      <x:c r="B22" s="136" t="str">
        <x:v>µg/g</x:v>
      </x:c>
      <x:c r="C22" s="136" t="str">
        <x:v>Urin</x:v>
      </x:c>
      <x:c r="D22" s="134"/>
      <x:c r="E22" s="134"/>
      <x:c r="F22" s="134"/>
      <x:c r="G22" s="134"/>
      <x:c r="H22" s="134"/>
      <x:c r="I22" s="134"/>
      <x:c r="J22" s="138" t="str">
        <x:v>0,08 - 0,4</x:v>
      </x:c>
      <x:c r="K22" s="138"/>
      <x:c r="L22" s="138" t="str">
        <x:v>Bluttuning 2021</x:v>
      </x:c>
    </x:row>
    <x:row r="23" ht="19" customHeight="1">
      <x:c r="A23" s="130" t="str">
        <x:v>Pregnantriol</x:v>
      </x:c>
      <x:c r="B23" s="136" t="str">
        <x:v>µg/g</x:v>
      </x:c>
      <x:c r="C23" s="136" t="str">
        <x:v>Urin</x:v>
      </x:c>
      <x:c r="D23" s="134"/>
      <x:c r="E23" s="134"/>
      <x:c r="F23" s="134"/>
      <x:c r="G23" s="134"/>
      <x:c r="H23" s="134"/>
      <x:c r="I23" s="134"/>
      <x:c r="J23" s="138" t="str">
        <x:v>553 - 1791</x:v>
      </x:c>
      <x:c r="K23" s="138"/>
      <x:c r="L23" s="138" t="str">
        <x:v>Bluttuning 2021</x:v>
      </x:c>
    </x:row>
    <x:row r="24" ht="22" customHeight="1">
      <x:c r="A24" s="143" t="str">
        <x:v>Mineralcorticoide</x:v>
      </x:c>
      <x:c r="B24" s="144"/>
      <x:c r="C24" s="144"/>
      <x:c r="D24" s="145"/>
      <x:c r="E24" s="145"/>
      <x:c r="F24" s="145"/>
      <x:c r="G24" s="145"/>
      <x:c r="H24" s="145"/>
      <x:c r="I24" s="145"/>
      <x:c r="J24" s="143"/>
      <x:c r="K24" s="143"/>
      <x:c r="L24" s="143"/>
    </x:row>
    <x:row r="25" ht="19" customHeight="1">
      <x:c r="A25" s="130" t="str">
        <x:v>Deoxycorticosteron</x:v>
      </x:c>
      <x:c r="B25" s="136" t="str">
        <x:v>µg/g</x:v>
      </x:c>
      <x:c r="C25" s="136" t="str">
        <x:v>Urin</x:v>
      </x:c>
      <x:c r="D25" s="134"/>
      <x:c r="E25" s="134"/>
      <x:c r="F25" s="134"/>
      <x:c r="G25" s="134"/>
      <x:c r="H25" s="134"/>
      <x:c r="I25" s="134"/>
      <x:c r="J25" s="138" t="str">
        <x:v>0,03 - 0,44</x:v>
      </x:c>
      <x:c r="K25" s="138"/>
      <x:c r="L25" s="138" t="str">
        <x:v>Bluttuning 2021</x:v>
      </x:c>
    </x:row>
    <x:row r="26" ht="19" customHeight="1">
      <x:c r="A26" s="130" t="str">
        <x:v>Corticosteron</x:v>
      </x:c>
      <x:c r="B26" s="136" t="str">
        <x:v>µg/g</x:v>
      </x:c>
      <x:c r="C26" s="136" t="str">
        <x:v>Urin</x:v>
      </x:c>
      <x:c r="D26" s="134"/>
      <x:c r="E26" s="134"/>
      <x:c r="F26" s="134"/>
      <x:c r="G26" s="134"/>
      <x:c r="H26" s="134"/>
      <x:c r="I26" s="134"/>
      <x:c r="J26" s="138" t="str">
        <x:v>0,47 - 3,28</x:v>
      </x:c>
      <x:c r="K26" s="138"/>
      <x:c r="L26" s="138" t="str">
        <x:v>Bluttuning 2021</x:v>
      </x:c>
    </x:row>
    <x:row r="27" ht="19" customHeight="1">
      <x:c r="A27" s="130" t="str">
        <x:v>Aldosteron</x:v>
      </x:c>
      <x:c r="B27" s="136" t="str">
        <x:v>µg/g</x:v>
      </x:c>
      <x:c r="C27" s="136" t="str">
        <x:v>Urin</x:v>
      </x:c>
      <x:c r="D27" s="134"/>
      <x:c r="E27" s="134"/>
      <x:c r="F27" s="134"/>
      <x:c r="G27" s="134"/>
      <x:c r="H27" s="134"/>
      <x:c r="I27" s="134"/>
      <x:c r="J27" s="138" t="str">
        <x:v>2,8 - 33,3</x:v>
      </x:c>
      <x:c r="K27" s="138"/>
      <x:c r="L27" s="138" t="str">
        <x:v>Bluttuning 2021</x:v>
      </x:c>
    </x:row>
    <x:row r="28" ht="22" customHeight="1">
      <x:c r="A28" s="143" t="str">
        <x:v>Glucocorticoide</x:v>
      </x:c>
      <x:c r="B28" s="144"/>
      <x:c r="C28" s="144"/>
      <x:c r="D28" s="145"/>
      <x:c r="E28" s="145"/>
      <x:c r="F28" s="145"/>
      <x:c r="G28" s="145"/>
      <x:c r="H28" s="145"/>
      <x:c r="I28" s="145"/>
      <x:c r="J28" s="143"/>
      <x:c r="K28" s="143"/>
      <x:c r="L28" s="143"/>
    </x:row>
    <x:row r="29" ht="19" customHeight="1">
      <x:c r="A29" s="130" t="str">
        <x:v>11-Deoxycortisol</x:v>
      </x:c>
      <x:c r="B29" s="136" t="str">
        <x:v>µg/g</x:v>
      </x:c>
      <x:c r="C29" s="136" t="str">
        <x:v>Urin</x:v>
      </x:c>
      <x:c r="D29" s="134"/>
      <x:c r="E29" s="134"/>
      <x:c r="F29" s="134"/>
      <x:c r="G29" s="134"/>
      <x:c r="H29" s="134"/>
      <x:c r="I29" s="134"/>
      <x:c r="J29" s="138" t="str">
        <x:v>0,05 - 0,34</x:v>
      </x:c>
      <x:c r="K29" s="138"/>
      <x:c r="L29" s="138" t="str">
        <x:v>Bluttuning 2021</x:v>
      </x:c>
    </x:row>
    <x:row r="30" ht="19" customHeight="1">
      <x:c r="A30" s="130" t="str">
        <x:v>Cortisol</x:v>
      </x:c>
      <x:c r="B30" s="136" t="str">
        <x:v>µg/g</x:v>
      </x:c>
      <x:c r="C30" s="136" t="str">
        <x:v>Urin</x:v>
      </x:c>
      <x:c r="D30" s="134"/>
      <x:c r="E30" s="134"/>
      <x:c r="F30" s="134"/>
      <x:c r="G30" s="134"/>
      <x:c r="H30" s="134"/>
      <x:c r="I30" s="134"/>
      <x:c r="J30" s="138" t="str">
        <x:v>20,1 - 88,4</x:v>
      </x:c>
      <x:c r="K30" s="138"/>
      <x:c r="L30" s="138" t="str">
        <x:v>Bluttuning 2021</x:v>
      </x:c>
    </x:row>
    <x:row r="31" ht="19" customHeight="1">
      <x:c r="A31" s="130" t="str">
        <x:v>Allo-Tetrahydrocortisol (a-THF)</x:v>
      </x:c>
      <x:c r="B31" s="136" t="str">
        <x:v>µg/g</x:v>
      </x:c>
      <x:c r="C31" s="136" t="str">
        <x:v>Urin</x:v>
      </x:c>
      <x:c r="D31" s="134"/>
      <x:c r="E31" s="134"/>
      <x:c r="F31" s="134"/>
      <x:c r="G31" s="134"/>
      <x:c r="H31" s="134"/>
      <x:c r="I31" s="134"/>
      <x:c r="J31" s="138" t="str">
        <x:v>157,3 - 1519,5</x:v>
      </x:c>
      <x:c r="K31" s="138"/>
      <x:c r="L31" s="138" t="str">
        <x:v>Bluttuning 2021</x:v>
      </x:c>
    </x:row>
    <x:row r="32" ht="19" customHeight="1">
      <x:c r="A32" s="130" t="str">
        <x:v>Tetrahydrocortisol (THF)</x:v>
      </x:c>
      <x:c r="B32" s="136" t="str">
        <x:v>µg/g</x:v>
      </x:c>
      <x:c r="C32" s="136" t="str">
        <x:v>Urin</x:v>
      </x:c>
      <x:c r="D32" s="134"/>
      <x:c r="E32" s="134"/>
      <x:c r="F32" s="134"/>
      <x:c r="G32" s="134"/>
      <x:c r="H32" s="134"/>
      <x:c r="I32" s="134"/>
      <x:c r="J32" s="138" t="str">
        <x:v>328,4 - 1664,2</x:v>
      </x:c>
      <x:c r="K32" s="138"/>
      <x:c r="L32" s="138" t="str">
        <x:v>Bluttuning 2021</x:v>
      </x:c>
    </x:row>
    <x:row r="33" ht="19" customHeight="1">
      <x:c r="A33" s="130" t="str">
        <x:v>Cortison</x:v>
      </x:c>
      <x:c r="B33" s="136" t="str">
        <x:v>µg/g</x:v>
      </x:c>
      <x:c r="C33" s="136" t="str">
        <x:v>Urin</x:v>
      </x:c>
      <x:c r="D33" s="134"/>
      <x:c r="E33" s="134"/>
      <x:c r="F33" s="134"/>
      <x:c r="G33" s="134"/>
      <x:c r="H33" s="134"/>
      <x:c r="I33" s="134"/>
      <x:c r="J33" s="138" t="str">
        <x:v>62,8 - 209,3</x:v>
      </x:c>
      <x:c r="K33" s="138"/>
      <x:c r="L33" s="138" t="str">
        <x:v>Bluttuning 2021</x:v>
      </x:c>
    </x:row>
    <x:row r="34" ht="19" customHeight="1">
      <x:c r="A34" s="130" t="str">
        <x:v>Tetrahydrocortison (THE)</x:v>
      </x:c>
      <x:c r="B34" s="136" t="str">
        <x:v>µg/g</x:v>
      </x:c>
      <x:c r="C34" s="136" t="str">
        <x:v>Urin</x:v>
      </x:c>
      <x:c r="D34" s="134"/>
      <x:c r="E34" s="134"/>
      <x:c r="F34" s="134"/>
      <x:c r="G34" s="134"/>
      <x:c r="H34" s="134"/>
      <x:c r="I34" s="134"/>
      <x:c r="J34" s="138" t="str">
        <x:v>1121,9 - 3982,0</x:v>
      </x:c>
      <x:c r="K34" s="138"/>
      <x:c r="L34" s="138" t="str">
        <x:v>Bluttuning 2021</x:v>
      </x:c>
    </x:row>
    <x:row r="35" ht="19" customHeight="1">
      <x:c r="A35" s="130" t="str">
        <x:v>11ß-HSD-Index</x:v>
      </x:c>
      <x:c r="B35" s="136" t="str">
        <x:v>Index</x:v>
      </x:c>
      <x:c r="C35" s="136" t="str">
        <x:v>Urin</x:v>
      </x:c>
      <x:c r="D35" s="134"/>
      <x:c r="E35" s="134"/>
      <x:c r="F35" s="134"/>
      <x:c r="G35" s="134"/>
      <x:c r="H35" s="134"/>
      <x:c r="I35" s="134"/>
      <x:c r="J35" s="138" t="str">
        <x:v>0,40 - 1,10</x:v>
      </x:c>
      <x:c r="K35" s="138"/>
      <x:c r="L35" s="138" t="str">
        <x:v>Bluttuning 2021</x:v>
      </x:c>
    </x:row>
    <x:row r="36" ht="22" customHeight="1">
      <x:c r="A36" s="143" t="str">
        <x:v>Androgene Hormone</x:v>
      </x:c>
      <x:c r="B36" s="144"/>
      <x:c r="C36" s="144"/>
      <x:c r="D36" s="145"/>
      <x:c r="E36" s="145"/>
      <x:c r="F36" s="145"/>
      <x:c r="G36" s="145"/>
      <x:c r="H36" s="145"/>
      <x:c r="I36" s="145"/>
      <x:c r="J36" s="143"/>
      <x:c r="K36" s="143"/>
      <x:c r="L36" s="143"/>
    </x:row>
    <x:row r="37" ht="19" customHeight="1">
      <x:c r="A37" s="130" t="str">
        <x:v>DHEA</x:v>
      </x:c>
      <x:c r="B37" s="136" t="str">
        <x:v>µg/g</x:v>
      </x:c>
      <x:c r="C37" s="136" t="str">
        <x:v>Urin</x:v>
      </x:c>
      <x:c r="D37" s="134"/>
      <x:c r="E37" s="134"/>
      <x:c r="F37" s="134"/>
      <x:c r="G37" s="134"/>
      <x:c r="H37" s="134"/>
      <x:c r="I37" s="134"/>
      <x:c r="J37" s="138" t="str">
        <x:v>21,6 - 157,3</x:v>
      </x:c>
      <x:c r="K37" s="138"/>
      <x:c r="L37" s="138" t="str">
        <x:v>Bluttuning 2021</x:v>
      </x:c>
    </x:row>
    <x:row r="38" ht="19" customHeight="1">
      <x:c r="A38" s="130" t="str">
        <x:v>Androstendiol</x:v>
      </x:c>
      <x:c r="B38" s="136" t="str">
        <x:v>µg/g</x:v>
      </x:c>
      <x:c r="C38" s="136" t="str">
        <x:v>Urin</x:v>
      </x:c>
      <x:c r="D38" s="134"/>
      <x:c r="E38" s="134"/>
      <x:c r="F38" s="134"/>
      <x:c r="G38" s="134"/>
      <x:c r="H38" s="134"/>
      <x:c r="I38" s="134"/>
      <x:c r="J38" s="138" t="str">
        <x:v>6,6 - 33,5</x:v>
      </x:c>
      <x:c r="K38" s="138"/>
      <x:c r="L38" s="138" t="str">
        <x:v>Bluttuning 2021</x:v>
      </x:c>
    </x:row>
    <x:row r="39" ht="19" customHeight="1">
      <x:c r="A39" s="130" t="str">
        <x:v>Androstendion</x:v>
      </x:c>
      <x:c r="B39" s="136" t="str">
        <x:v>µg/g</x:v>
      </x:c>
      <x:c r="C39" s="136" t="str">
        <x:v>Urin</x:v>
      </x:c>
      <x:c r="D39" s="134"/>
      <x:c r="E39" s="134"/>
      <x:c r="F39" s="134"/>
      <x:c r="G39" s="134"/>
      <x:c r="H39" s="134"/>
      <x:c r="I39" s="134"/>
      <x:c r="J39" s="138" t="str">
        <x:v>0,4 - 2,5</x:v>
      </x:c>
      <x:c r="K39" s="138"/>
      <x:c r="L39" s="138" t="str">
        <x:v>Bluttuning 2021</x:v>
      </x:c>
    </x:row>
    <x:row r="40" ht="19" customHeight="1">
      <x:c r="A40" s="130" t="str">
        <x:v>Androsteron</x:v>
      </x:c>
      <x:c r="B40" s="136" t="str">
        <x:v>µg/g</x:v>
      </x:c>
      <x:c r="C40" s="136" t="str">
        <x:v>Urin</x:v>
      </x:c>
      <x:c r="D40" s="134"/>
      <x:c r="E40" s="134"/>
      <x:c r="F40" s="134"/>
      <x:c r="G40" s="134"/>
      <x:c r="H40" s="134"/>
      <x:c r="I40" s="134"/>
      <x:c r="J40" s="138" t="str">
        <x:v>293,0 - 1904,2</x:v>
      </x:c>
      <x:c r="K40" s="138"/>
      <x:c r="L40" s="138" t="str">
        <x:v>Bluttuning 2021</x:v>
      </x:c>
    </x:row>
    <x:row r="41" ht="19" customHeight="1">
      <x:c r="A41" s="130" t="str">
        <x:v>Androstandiol</x:v>
      </x:c>
      <x:c r="B41" s="136" t="str">
        <x:v>µg/g</x:v>
      </x:c>
      <x:c r="C41" s="136" t="str">
        <x:v>Urin</x:v>
      </x:c>
      <x:c r="D41" s="134"/>
      <x:c r="E41" s="134"/>
      <x:c r="F41" s="134"/>
      <x:c r="G41" s="134"/>
      <x:c r="H41" s="134"/>
      <x:c r="I41" s="134"/>
      <x:c r="J41" s="138" t="str">
        <x:v>50,2 - 214,3</x:v>
      </x:c>
      <x:c r="K41" s="138"/>
      <x:c r="L41" s="138" t="str">
        <x:v>Bluttuning 2021</x:v>
      </x:c>
    </x:row>
    <x:row r="42" ht="19" customHeight="1">
      <x:c r="A42" s="130" t="str">
        <x:v>Etiocholanon</x:v>
      </x:c>
      <x:c r="B42" s="136" t="str">
        <x:v>µg/g</x:v>
      </x:c>
      <x:c r="C42" s="136" t="str">
        <x:v>Urin</x:v>
      </x:c>
      <x:c r="D42" s="134"/>
      <x:c r="E42" s="134"/>
      <x:c r="F42" s="134"/>
      <x:c r="G42" s="134"/>
      <x:c r="H42" s="134"/>
      <x:c r="I42" s="134"/>
      <x:c r="J42" s="138" t="str">
        <x:v>554,8 - 2077,7</x:v>
      </x:c>
      <x:c r="K42" s="138"/>
      <x:c r="L42" s="138" t="str">
        <x:v>Bluttuning 2021</x:v>
      </x:c>
    </x:row>
    <x:row r="43" ht="19" customHeight="1">
      <x:c r="A43" s="130" t="str">
        <x:v>5-alpha-Reduktase</x:v>
      </x:c>
      <x:c r="B43" s="136" t="str">
        <x:v>Ratio</x:v>
      </x:c>
      <x:c r="C43" s="136" t="str">
        <x:v>Urin</x:v>
      </x:c>
      <x:c r="D43" s="134"/>
      <x:c r="E43" s="134"/>
      <x:c r="F43" s="134"/>
      <x:c r="G43" s="134"/>
      <x:c r="H43" s="134"/>
      <x:c r="I43" s="134"/>
      <x:c r="J43" s="138" t="str">
        <x:v>0,6 - 2,4</x:v>
      </x:c>
      <x:c r="K43" s="138"/>
      <x:c r="L43" s="138" t="str">
        <x:v>Bluttuning 2021</x:v>
      </x:c>
    </x:row>
    <x:row r="44" ht="22" customHeight="1">
      <x:c r="A44" s="143" t="str">
        <x:v>Testosteron-Metabolite</x:v>
      </x:c>
      <x:c r="B44" s="144"/>
      <x:c r="C44" s="144"/>
      <x:c r="D44" s="145"/>
      <x:c r="E44" s="145"/>
      <x:c r="F44" s="145"/>
      <x:c r="G44" s="145"/>
      <x:c r="H44" s="145"/>
      <x:c r="I44" s="145"/>
      <x:c r="J44" s="143"/>
      <x:c r="K44" s="143"/>
      <x:c r="L44" s="143"/>
    </x:row>
    <x:row r="45" ht="19" customHeight="1">
      <x:c r="A45" s="130" t="str">
        <x:v>Testosteron</x:v>
      </x:c>
      <x:c r="B45" s="136" t="str">
        <x:v>µg/g</x:v>
      </x:c>
      <x:c r="C45" s="136" t="str">
        <x:v>Urin</x:v>
      </x:c>
      <x:c r="D45" s="134"/>
      <x:c r="E45" s="134"/>
      <x:c r="F45" s="134"/>
      <x:c r="G45" s="134"/>
      <x:c r="H45" s="134"/>
      <x:c r="I45" s="134"/>
      <x:c r="J45" s="138" t="str">
        <x:v>2,4 - 46,2</x:v>
      </x:c>
      <x:c r="K45" s="138"/>
      <x:c r="L45" s="138" t="str">
        <x:v>Bluttuning 2021</x:v>
      </x:c>
    </x:row>
    <x:row r="46" ht="19" customHeight="1">
      <x:c r="A46" s="130" t="str">
        <x:v>5-alpha-Dihydrotestosteron (DHT)</x:v>
      </x:c>
      <x:c r="B46" s="136" t="str">
        <x:v>µg/g</x:v>
      </x:c>
      <x:c r="C46" s="136" t="str">
        <x:v>Urin</x:v>
      </x:c>
      <x:c r="D46" s="134"/>
      <x:c r="E46" s="134"/>
      <x:c r="F46" s="134"/>
      <x:c r="G46" s="134"/>
      <x:c r="H46" s="134"/>
      <x:c r="I46" s="134"/>
      <x:c r="J46" s="138" t="str">
        <x:v>1,6 - 8,3</x:v>
      </x:c>
      <x:c r="K46" s="138"/>
      <x:c r="L46" s="138" t="str">
        <x:v>Bluttuning 2021</x:v>
      </x:c>
    </x:row>
    <x:row r="47" ht="19" customHeight="1">
      <x:c r="A47" s="130" t="str">
        <x:v>Aromatase-Aktivität</x:v>
      </x:c>
      <x:c r="B47" s="136" t="str">
        <x:v>Ratio</x:v>
      </x:c>
      <x:c r="C47" s="136" t="str">
        <x:v>Urin</x:v>
      </x:c>
      <x:c r="D47" s="134"/>
      <x:c r="E47" s="134"/>
      <x:c r="F47" s="134"/>
      <x:c r="G47" s="134"/>
      <x:c r="H47" s="134"/>
      <x:c r="I47" s="134"/>
      <x:c r="J47" s="138" t="str">
        <x:v>0,1 - 2,1</x:v>
      </x:c>
      <x:c r="K47" s="138"/>
      <x:c r="L47" s="138" t="str">
        <x:v>Bluttuning 2021</x:v>
      </x:c>
    </x:row>
    <x:row r="48" ht="22" customHeight="1">
      <x:c r="A48" s="143" t="str">
        <x:v>Östrogenstoffwechsel (Estronex)</x:v>
      </x:c>
      <x:c r="B48" s="144"/>
      <x:c r="C48" s="144"/>
      <x:c r="D48" s="145"/>
      <x:c r="E48" s="145"/>
      <x:c r="F48" s="145"/>
      <x:c r="G48" s="145"/>
      <x:c r="H48" s="145"/>
      <x:c r="I48" s="145"/>
      <x:c r="J48" s="143"/>
      <x:c r="K48" s="143"/>
      <x:c r="L48" s="143"/>
    </x:row>
    <x:row r="49" ht="19" customHeight="1">
      <x:c r="A49" s="130" t="str">
        <x:v>Estron (E1)</x:v>
      </x:c>
      <x:c r="B49" s="136" t="str">
        <x:v>µg/g</x:v>
      </x:c>
      <x:c r="C49" s="136" t="str">
        <x:v>Urin</x:v>
      </x:c>
      <x:c r="D49" s="134"/>
      <x:c r="E49" s="134"/>
      <x:c r="F49" s="134"/>
      <x:c r="G49" s="134"/>
      <x:c r="H49" s="134"/>
      <x:c r="I49" s="134"/>
      <x:c r="J49" s="138" t="str">
        <x:v>1,00 - 10,00</x:v>
      </x:c>
      <x:c r="K49" s="138"/>
      <x:c r="L49" s="138" t="str">
        <x:v>Bluttuning 2021</x:v>
      </x:c>
    </x:row>
    <x:row r="50" ht="19" customHeight="1">
      <x:c r="A50" s="130" t="str">
        <x:v>2-Hydroxy-Estron (2-OHE1)</x:v>
      </x:c>
      <x:c r="B50" s="136" t="str">
        <x:v>µg/g</x:v>
      </x:c>
      <x:c r="C50" s="136" t="str">
        <x:v>Urin</x:v>
      </x:c>
      <x:c r="D50" s="134"/>
      <x:c r="E50" s="134"/>
      <x:c r="F50" s="134"/>
      <x:c r="G50" s="134"/>
      <x:c r="H50" s="134"/>
      <x:c r="I50" s="134"/>
      <x:c r="J50" s="138" t="str">
        <x:v>0,20 - 6,40</x:v>
      </x:c>
      <x:c r="K50" s="138"/>
      <x:c r="L50" s="138" t="str">
        <x:v>Bluttuning 2021</x:v>
      </x:c>
    </x:row>
    <x:row r="51" ht="19" customHeight="1">
      <x:c r="A51" s="130" t="str">
        <x:v>2-Methoxy-Estron (2-MeOE1)</x:v>
      </x:c>
      <x:c r="B51" s="136" t="str">
        <x:v>µg/g</x:v>
      </x:c>
      <x:c r="C51" s="136" t="str">
        <x:v>Urin</x:v>
      </x:c>
      <x:c r="D51" s="134"/>
      <x:c r="E51" s="134"/>
      <x:c r="F51" s="134"/>
      <x:c r="G51" s="134"/>
      <x:c r="H51" s="134"/>
      <x:c r="I51" s="134"/>
      <x:c r="J51" s="138" t="str">
        <x:v>0,03 - 0,90</x:v>
      </x:c>
      <x:c r="K51" s="138"/>
      <x:c r="L51" s="138" t="str">
        <x:v>Bluttuning 2021</x:v>
      </x:c>
    </x:row>
    <x:row r="52" ht="19" customHeight="1">
      <x:c r="A52" s="130" t="str">
        <x:v>4-Methoxy-Estron (4-MeOE1)</x:v>
      </x:c>
      <x:c r="B52" s="136" t="str">
        <x:v>µg/g</x:v>
      </x:c>
      <x:c r="C52" s="136" t="str">
        <x:v>Urin</x:v>
      </x:c>
      <x:c r="D52" s="134"/>
      <x:c r="E52" s="134"/>
      <x:c r="F52" s="134"/>
      <x:c r="G52" s="134"/>
      <x:c r="H52" s="134"/>
      <x:c r="I52" s="134"/>
      <x:c r="J52" s="138" t="str">
        <x:v>0,04 - 0,70</x:v>
      </x:c>
      <x:c r="K52" s="138"/>
      <x:c r="L52" s="138" t="str">
        <x:v>Bluttuning 2021</x:v>
      </x:c>
    </x:row>
    <x:row r="53" ht="19" customHeight="1">
      <x:c r="A53" s="130" t="str">
        <x:v>16-Hydroxy-Estron (16a-OHE1)</x:v>
      </x:c>
      <x:c r="B53" s="136" t="str">
        <x:v>µg/g</x:v>
      </x:c>
      <x:c r="C53" s="136" t="str">
        <x:v>Urin</x:v>
      </x:c>
      <x:c r="D53" s="134"/>
      <x:c r="E53" s="134"/>
      <x:c r="F53" s="134"/>
      <x:c r="G53" s="134"/>
      <x:c r="H53" s="134"/>
      <x:c r="I53" s="134"/>
      <x:c r="J53" s="138" t="str">
        <x:v>0,20 - 3,40</x:v>
      </x:c>
      <x:c r="K53" s="138"/>
      <x:c r="L53" s="138" t="str">
        <x:v>Bluttuning 2021</x:v>
      </x:c>
    </x:row>
    <x:row r="54" ht="19" customHeight="1">
      <x:c r="A54" s="130" t="str">
        <x:v>4-Hydroxy-Estron (4-OHE1)</x:v>
      </x:c>
      <x:c r="B54" s="136" t="str">
        <x:v>µg/g</x:v>
      </x:c>
      <x:c r="C54" s="136" t="str">
        <x:v>Urin</x:v>
      </x:c>
      <x:c r="D54" s="134"/>
      <x:c r="E54" s="134"/>
      <x:c r="F54" s="134"/>
      <x:c r="G54" s="134"/>
      <x:c r="H54" s="134"/>
      <x:c r="I54" s="134"/>
      <x:c r="J54" s="138" t="str">
        <x:v>&lt; 0,60</x:v>
      </x:c>
      <x:c r="K54" s="138"/>
      <x:c r="L54" s="138" t="str">
        <x:v>Bluttuning 2021</x:v>
      </x:c>
    </x:row>
    <x:row r="55" ht="19" customHeight="1">
      <x:c r="A55" s="130" t="str">
        <x:v>2-Hydroxy-Estron/16-Hydroxy-Estron Ratio</x:v>
      </x:c>
      <x:c r="B55" s="136" t="str">
        <x:v>Ratio</x:v>
      </x:c>
      <x:c r="C55" s="136" t="str">
        <x:v>Urin</x:v>
      </x:c>
      <x:c r="D55" s="156" t="str">
        <x:f>IFERROR(IF(OR(D50="",D53=""),"",D50/D53),"")</x:f>
      </x:c>
      <x:c r="E55" s="156" t="str">
        <x:f>IFERROR(IF(OR(E50="",E53=""),"",E50/E53),"")</x:f>
      </x:c>
      <x:c r="F55" s="156" t="str">
        <x:f>IFERROR(IF(OR(F50="",F53=""),"",F50/F53),"")</x:f>
      </x:c>
      <x:c r="G55" s="156" t="str">
        <x:f>IFERROR(IF(OR(G50="",G53=""),"",G50/G53),"")</x:f>
      </x:c>
      <x:c r="H55" s="156" t="str">
        <x:f>IFERROR(IF(OR(H50="",H53=""),"",H50/H53),"")</x:f>
      </x:c>
      <x:c r="I55" s="156" t="str">
        <x:f>IFERROR(IF(OR(I50="",I53=""),"",I50/I53),"")</x:f>
      </x:c>
      <x:c r="J55" s="138" t="str">
        <x:v>&gt; 0,30</x:v>
      </x:c>
      <x:c r="K55" s="138"/>
      <x:c r="L55" s="158" t="str">
        <x:v>automatisch berechnet</x:v>
      </x:c>
    </x:row>
    <x:row r="56" ht="19" customHeight="1">
      <x:c r="A56" s="130" t="str">
        <x:v>Methylierungs-Aktivität</x:v>
      </x:c>
      <x:c r="B56" s="136" t="str">
        <x:v>Ratio</x:v>
      </x:c>
      <x:c r="C56" s="136" t="str">
        <x:v>Urin</x:v>
      </x:c>
      <x:c r="D56" s="134"/>
      <x:c r="E56" s="134"/>
      <x:c r="F56" s="134"/>
      <x:c r="G56" s="134"/>
      <x:c r="H56" s="134"/>
      <x:c r="I56" s="134"/>
      <x:c r="J56" s="138" t="str">
        <x:v>&gt; 0,30</x:v>
      </x:c>
      <x:c r="K56" s="138"/>
      <x:c r="L56" s="138" t="str">
        <x:v>Bluttuning 2021</x:v>
      </x:c>
    </x:row>
    <x:row r="57" ht="22" customHeight="1">
      <x:c r="A57" s="143" t="str">
        <x:v>Schilddrüse</x:v>
      </x:c>
      <x:c r="B57" s="144"/>
      <x:c r="C57" s="144"/>
      <x:c r="D57" s="145"/>
      <x:c r="E57" s="145"/>
      <x:c r="F57" s="145"/>
      <x:c r="G57" s="145"/>
      <x:c r="H57" s="145"/>
      <x:c r="I57" s="145"/>
      <x:c r="J57" s="143"/>
      <x:c r="K57" s="143"/>
      <x:c r="L57" s="143"/>
    </x:row>
    <x:row r="58" ht="19" customHeight="1">
      <x:c r="A58" s="130" t="str">
        <x:v>TSH, Basalwert</x:v>
      </x:c>
      <x:c r="B58" s="136" t="str">
        <x:v>mIU/l</x:v>
      </x:c>
      <x:c r="C58" s="136" t="str">
        <x:v>Serum</x:v>
      </x:c>
      <x:c r="D58" s="134"/>
      <x:c r="E58" s="134"/>
      <x:c r="F58" s="134"/>
      <x:c r="G58" s="134"/>
      <x:c r="H58" s="134"/>
      <x:c r="I58" s="134"/>
      <x:c r="J58" s="138" t="str">
        <x:v>0,22 - 4,46</x:v>
      </x:c>
      <x:c r="K58" s="138"/>
      <x:c r="L58" s="138" t="str">
        <x:v>Bluttuning 2021</x:v>
      </x:c>
    </x:row>
    <x:row r="59" ht="19" customHeight="1">
      <x:c r="A59" s="130" t="str">
        <x:v>freies T3 (Trijodthyronin)</x:v>
      </x:c>
      <x:c r="B59" s="136" t="str">
        <x:v>pg/ml</x:v>
      </x:c>
      <x:c r="C59" s="136" t="str">
        <x:v>Serum</x:v>
      </x:c>
      <x:c r="D59" s="134"/>
      <x:c r="E59" s="134"/>
      <x:c r="F59" s="134"/>
      <x:c r="G59" s="134"/>
      <x:c r="H59" s="134"/>
      <x:c r="I59" s="134"/>
      <x:c r="J59" s="138" t="str">
        <x:v>2,3 - 3,8</x:v>
      </x:c>
      <x:c r="K59" s="138"/>
      <x:c r="L59" s="138" t="str">
        <x:v>Bluttuning 2021</x:v>
      </x:c>
    </x:row>
    <x:row r="60" ht="19" customHeight="1">
      <x:c r="A60" s="130" t="str">
        <x:v>freies T4 (Thyroxin)</x:v>
      </x:c>
      <x:c r="B60" s="136" t="str">
        <x:v>ng/dl</x:v>
      </x:c>
      <x:c r="C60" s="136" t="str">
        <x:v>Serum</x:v>
      </x:c>
      <x:c r="D60" s="134"/>
      <x:c r="E60" s="134"/>
      <x:c r="F60" s="134"/>
      <x:c r="G60" s="134"/>
      <x:c r="H60" s="134"/>
      <x:c r="I60" s="134"/>
      <x:c r="J60" s="138" t="str">
        <x:v>0,9 - 1,6</x:v>
      </x:c>
      <x:c r="K60" s="138"/>
      <x:c r="L60" s="138" t="str">
        <x:v>Bluttuning 2021</x:v>
      </x:c>
    </x:row>
    <x:row r="61" ht="19" customHeight="1">
      <x:c r="A61" s="130" t="str">
        <x:v>Reverse T3 (rT3)</x:v>
      </x:c>
      <x:c r="B61" s="136" t="str">
        <x:v>pg/ml</x:v>
      </x:c>
      <x:c r="C61" s="136" t="str"/>
      <x:c r="D61" s="134"/>
      <x:c r="E61" s="134"/>
      <x:c r="F61" s="134"/>
      <x:c r="G61" s="134"/>
      <x:c r="H61" s="134"/>
      <x:c r="I61" s="134"/>
      <x:c r="J61" s="138" t="str">
        <x:v>90 - 215</x:v>
      </x:c>
      <x:c r="K61" s="138"/>
      <x:c r="L61" s="138" t="str">
        <x:v>Bluttuning 2021</x:v>
      </x:c>
    </x:row>
    <x:row r="62" ht="19" customHeight="1">
      <x:c r="A62" s="130" t="str">
        <x:v>Jodid i. Urin</x:v>
      </x:c>
      <x:c r="B62" s="136" t="str">
        <x:v>µg/g</x:v>
      </x:c>
      <x:c r="C62" s="136" t="str">
        <x:v>Urin</x:v>
      </x:c>
      <x:c r="D62" s="134"/>
      <x:c r="E62" s="134"/>
      <x:c r="F62" s="134"/>
      <x:c r="G62" s="134"/>
      <x:c r="H62" s="134"/>
      <x:c r="I62" s="134"/>
      <x:c r="J62" s="138" t="str">
        <x:v>&gt; 105</x:v>
      </x:c>
      <x:c r="K62" s="138"/>
      <x:c r="L62" s="138" t="str">
        <x:v>Bluttuning 2021</x:v>
      </x:c>
    </x:row>
    <x:row r="63" ht="22" customHeight="1">
      <x:c r="A63" s="143" t="str">
        <x:v>Schilddrüsen-Antikörper</x:v>
      </x:c>
      <x:c r="B63" s="144"/>
      <x:c r="C63" s="144"/>
      <x:c r="D63" s="145"/>
      <x:c r="E63" s="145"/>
      <x:c r="F63" s="145"/>
      <x:c r="G63" s="145"/>
      <x:c r="H63" s="145"/>
      <x:c r="I63" s="145"/>
      <x:c r="J63" s="143"/>
      <x:c r="K63" s="143"/>
      <x:c r="L63" s="143"/>
    </x:row>
    <x:row r="64" ht="38" customHeight="1">
      <x:c r="A64" s="130" t="str">
        <x:v>Anti-TPO-AK (Thyreoperoxidase-AK)</x:v>
      </x:c>
      <x:c r="B64" s="136" t="str">
        <x:v>IU/ml</x:v>
      </x:c>
      <x:c r="C64" s="136" t="str">
        <x:v>Serum</x:v>
      </x:c>
      <x:c r="D64" s="134"/>
      <x:c r="E64" s="134"/>
      <x:c r="F64" s="134"/>
      <x:c r="G64" s="134"/>
      <x:c r="H64" s="134"/>
      <x:c r="I64" s="134"/>
      <x:c r="J64" s="138" t="str">
        <x:v>&lt; 20</x:v>
      </x:c>
      <x:c r="K64" s="138"/>
      <x:c r="L64" s="138" t="str">
        <x:v>Elecsys® Anti-TPO II; klinischer Cut-off ab 01.04.2026
https://www.ganzimmun.de/fileadmin/user_upload/Bestimmung_von_Autoantikoerpern_gegen_Thyreoperoxidase__Anti-TPO-AK__IFB0090_001.pdf</x:v>
      </x:c>
    </x:row>
    <x:row r="65" ht="19" customHeight="1">
      <x:c r="A65" s="130" t="str">
        <x:v>Thyreoglobulin-AK (TAK)</x:v>
      </x:c>
      <x:c r="B65" s="136" t="str">
        <x:v>U/ml</x:v>
      </x:c>
      <x:c r="C65" s="136" t="str">
        <x:v>Serum</x:v>
      </x:c>
      <x:c r="D65" s="134"/>
      <x:c r="E65" s="134"/>
      <x:c r="F65" s="134"/>
      <x:c r="G65" s="134"/>
      <x:c r="H65" s="134"/>
      <x:c r="I65" s="134"/>
      <x:c r="J65" s="138" t="str">
        <x:v>&lt; 60,0</x:v>
      </x:c>
      <x:c r="K65" s="138"/>
      <x:c r="L65" s="138" t="str">
        <x:v>Bluttuning 2021</x:v>
      </x:c>
    </x:row>
    <x:row r="66" ht="19" customHeight="1">
      <x:c r="A66" s="130" t="str">
        <x:v>TSH-Rezeptor-AK (TRAK)</x:v>
      </x:c>
      <x:c r="B66" s="136" t="str">
        <x:v>IU/l</x:v>
      </x:c>
      <x:c r="C66" s="136" t="str">
        <x:v>Serum</x:v>
      </x:c>
      <x:c r="D66" s="134"/>
      <x:c r="E66" s="134"/>
      <x:c r="F66" s="134"/>
      <x:c r="G66" s="134"/>
      <x:c r="H66" s="134"/>
      <x:c r="I66" s="134"/>
      <x:c r="J66" s="138" t="str">
        <x:v>&lt; 1,0</x:v>
      </x:c>
      <x:c r="K66" s="138"/>
      <x:c r="L66" s="138" t="str">
        <x:v>Bluttuning 2021</x:v>
      </x:c>
    </x:row>
    <x:row r="67" ht="22" customHeight="1">
      <x:c r="A67" s="180" t="str">
        <x:v>Aktuelle Longevity-Ergänzungen GANZIMMUN 2026</x:v>
      </x:c>
      <x:c r="B67" s="180"/>
      <x:c r="C67" s="180"/>
      <x:c r="D67" s="180"/>
      <x:c r="E67" s="180"/>
      <x:c r="F67" s="180"/>
      <x:c r="G67" s="180"/>
      <x:c r="H67" s="180"/>
      <x:c r="I67" s="180"/>
      <x:c r="J67" s="180"/>
      <x:c r="K67" s="180"/>
      <x:c r="L67" s="180"/>
    </x:row>
    <x:row r="68" ht="42" customHeight="1">
      <x:c r="A68" s="206" t="str">
        <x:v>Testosteron gesamt</x:v>
      </x:c>
      <x:c r="B68" s="206" t="str">
        <x:v>siehe Befund</x:v>
      </x:c>
      <x:c r="C68" s="206" t="str">
        <x:v>Serum</x:v>
      </x:c>
      <x:c r="D68" s="206"/>
      <x:c r="E68" s="206"/>
      <x:c r="F68" s="206"/>
      <x:c r="G68" s="206"/>
      <x:c r="H68" s="206"/>
      <x:c r="I68" s="206"/>
      <x:c r="J68" s="187" t="str">
        <x:v>alters-/geschlechtsspezifisch; siehe aktuellen Befund</x:v>
      </x:c>
      <x:c r="K68" s="187"/>
      <x:c r="L68" s="187" t="str">
        <x:v>Bestandteil GANZIMMUN Longevity–Prävention; Serum/ECLIA
https://www.ganzimmun.de/labor/longevity</x:v>
      </x:c>
    </x:row>
    <x:row r="69" ht="42" customHeight="1">
      <x:c r="A69" s="206" t="str">
        <x:v>SHBG</x:v>
      </x:c>
      <x:c r="B69" s="206" t="str">
        <x:v>siehe Befund</x:v>
      </x:c>
      <x:c r="C69" s="206" t="str">
        <x:v>Serum</x:v>
      </x:c>
      <x:c r="D69" s="206"/>
      <x:c r="E69" s="206"/>
      <x:c r="F69" s="206"/>
      <x:c r="G69" s="206"/>
      <x:c r="H69" s="206"/>
      <x:c r="I69" s="206"/>
      <x:c r="J69" s="187" t="str">
        <x:v>alters-/geschlechtsspezifisch; siehe aktuellen Befund</x:v>
      </x:c>
      <x:c r="K69" s="187"/>
      <x:c r="L69" s="187" t="str">
        <x:v>Bestandteil GANZIMMUN Longevity–Prävention; Serum/ECLIA
https://www.ganzimmun.de/labor/longevity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Darm &amp; Immunsystem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Florastatus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Stuhlkonsistenz</x:v>
      </x:c>
      <x:c r="B6" s="136" t="str"/>
      <x:c r="C6" s="136" t="str">
        <x:v>Stuhl</x:v>
      </x:c>
      <x:c r="D6" s="134"/>
      <x:c r="E6" s="134"/>
      <x:c r="F6" s="134"/>
      <x:c r="G6" s="134"/>
      <x:c r="H6" s="134"/>
      <x:c r="I6" s="134"/>
      <x:c r="J6" s="138" t="str"/>
      <x:c r="K6" s="138"/>
      <x:c r="L6" s="152" t="str">
        <x:v>Vorlage 2022</x:v>
      </x:c>
    </x:row>
    <x:row r="7" ht="19" customHeight="1">
      <x:c r="A7" s="130" t="str">
        <x:v>Stuhl PH-Wert</x:v>
      </x:c>
      <x:c r="B7" s="136" t="str"/>
      <x:c r="C7" s="136" t="str">
        <x:v>Stuhl</x:v>
      </x:c>
      <x:c r="D7" s="134"/>
      <x:c r="E7" s="134"/>
      <x:c r="F7" s="134"/>
      <x:c r="G7" s="134"/>
      <x:c r="H7" s="134"/>
      <x:c r="I7" s="134"/>
      <x:c r="J7" s="138" t="str">
        <x:v>5,8 - 6,5</x:v>
      </x:c>
      <x:c r="K7" s="138"/>
      <x:c r="L7" s="152" t="str">
        <x:v>Vorlage 2022</x:v>
      </x:c>
    </x:row>
    <x:row r="8" ht="19" customHeight="1">
      <x:c r="A8" s="130" t="str">
        <x:v>Faecalibacterium prausnitzii</x:v>
      </x:c>
      <x:c r="B8" s="136" t="str"/>
      <x:c r="C8" s="136" t="str">
        <x:v>Stuhl</x:v>
      </x:c>
      <x:c r="D8" s="134"/>
      <x:c r="E8" s="134"/>
      <x:c r="F8" s="134"/>
      <x:c r="G8" s="134"/>
      <x:c r="H8" s="134"/>
      <x:c r="I8" s="134"/>
      <x:c r="J8" s="138" t="str">
        <x:v>&gt; 3x10^9 Kopien/g Stuhl</x:v>
      </x:c>
      <x:c r="K8" s="138"/>
      <x:c r="L8" s="152" t="str">
        <x:v>Vorlage 2022</x:v>
      </x:c>
    </x:row>
    <x:row r="9" ht="19" customHeight="1">
      <x:c r="A9" s="130" t="str">
        <x:v>Akkermansia muciniphila</x:v>
      </x:c>
      <x:c r="B9" s="136" t="str"/>
      <x:c r="C9" s="136" t="str">
        <x:v>Stuhl</x:v>
      </x:c>
      <x:c r="D9" s="134"/>
      <x:c r="E9" s="134"/>
      <x:c r="F9" s="134"/>
      <x:c r="G9" s="134"/>
      <x:c r="H9" s="134"/>
      <x:c r="I9" s="134"/>
      <x:c r="J9" s="138" t="str">
        <x:v>&gt; 1x10^8 Kopien/g Stuhl</x:v>
      </x:c>
      <x:c r="K9" s="138"/>
      <x:c r="L9" s="152" t="str">
        <x:v>Vorlage 2022</x:v>
      </x:c>
    </x:row>
    <x:row r="10" ht="22" customHeight="1">
      <x:c r="A10" s="143" t="str">
        <x:v>Säuerungsflora (Protektive Flora)</x:v>
      </x:c>
      <x:c r="B10" s="144"/>
      <x:c r="C10" s="144"/>
      <x:c r="D10" s="145"/>
      <x:c r="E10" s="145"/>
      <x:c r="F10" s="145"/>
      <x:c r="G10" s="145"/>
      <x:c r="H10" s="145"/>
      <x:c r="I10" s="145"/>
      <x:c r="J10" s="143"/>
      <x:c r="K10" s="143"/>
      <x:c r="L10" s="143"/>
    </x:row>
    <x:row r="11" ht="19" customHeight="1">
      <x:c r="A11" s="130" t="str">
        <x:v>Bacteroides species</x:v>
      </x:c>
      <x:c r="B11" s="136" t="str"/>
      <x:c r="C11" s="136" t="str">
        <x:v>Stuhl</x:v>
      </x:c>
      <x:c r="D11" s="134"/>
      <x:c r="E11" s="134"/>
      <x:c r="F11" s="134"/>
      <x:c r="G11" s="134"/>
      <x:c r="H11" s="134"/>
      <x:c r="I11" s="134"/>
      <x:c r="J11" s="138" t="str">
        <x:v>1x10^9 - 9x10^11</x:v>
      </x:c>
      <x:c r="K11" s="138"/>
      <x:c r="L11" s="152" t="str">
        <x:v>Vorlage 2022</x:v>
      </x:c>
    </x:row>
    <x:row r="12" ht="19" customHeight="1">
      <x:c r="A12" s="130" t="str">
        <x:v>Bifidobacterium species</x:v>
      </x:c>
      <x:c r="B12" s="136" t="str"/>
      <x:c r="C12" s="136" t="str">
        <x:v>Stuhl</x:v>
      </x:c>
      <x:c r="D12" s="134"/>
      <x:c r="E12" s="134"/>
      <x:c r="F12" s="134"/>
      <x:c r="G12" s="134"/>
      <x:c r="H12" s="134"/>
      <x:c r="I12" s="134"/>
      <x:c r="J12" s="138" t="str">
        <x:v>1x10^9 - 9x10^11</x:v>
      </x:c>
      <x:c r="K12" s="138"/>
      <x:c r="L12" s="152" t="str">
        <x:v>Vorlage 2022</x:v>
      </x:c>
    </x:row>
    <x:row r="13" ht="19" customHeight="1">
      <x:c r="A13" s="130" t="str">
        <x:v>Lactobacilus species</x:v>
      </x:c>
      <x:c r="B13" s="136" t="str"/>
      <x:c r="C13" s="136" t="str">
        <x:v>Stuhl</x:v>
      </x:c>
      <x:c r="D13" s="134"/>
      <x:c r="E13" s="134"/>
      <x:c r="F13" s="134"/>
      <x:c r="G13" s="134"/>
      <x:c r="H13" s="134"/>
      <x:c r="I13" s="134"/>
      <x:c r="J13" s="138" t="str">
        <x:v>1x10^5 - 9x10^7</x:v>
      </x:c>
      <x:c r="K13" s="138"/>
      <x:c r="L13" s="152" t="str">
        <x:v>Vorlage 2022</x:v>
      </x:c>
    </x:row>
    <x:row r="14" ht="19" customHeight="1">
      <x:c r="A14" s="130" t="str">
        <x:v>Enterococcus species</x:v>
      </x:c>
      <x:c r="B14" s="136" t="str"/>
      <x:c r="C14" s="136" t="str">
        <x:v>Stuhl</x:v>
      </x:c>
      <x:c r="D14" s="134"/>
      <x:c r="E14" s="134"/>
      <x:c r="F14" s="134"/>
      <x:c r="G14" s="134"/>
      <x:c r="H14" s="134"/>
      <x:c r="I14" s="134"/>
      <x:c r="J14" s="138" t="str">
        <x:v>1x10^6 - 9x10^7</x:v>
      </x:c>
      <x:c r="K14" s="138"/>
      <x:c r="L14" s="152" t="str">
        <x:v>Vorlage 2022</x:v>
      </x:c>
    </x:row>
    <x:row r="15" ht="22" customHeight="1">
      <x:c r="A15" s="143" t="str">
        <x:v>Fäulnisflora (Proteolytische Flora)</x:v>
      </x:c>
      <x:c r="B15" s="144"/>
      <x:c r="C15" s="144"/>
      <x:c r="D15" s="145"/>
      <x:c r="E15" s="145"/>
      <x:c r="F15" s="145"/>
      <x:c r="G15" s="145"/>
      <x:c r="H15" s="145"/>
      <x:c r="I15" s="145"/>
      <x:c r="J15" s="143"/>
      <x:c r="K15" s="143"/>
      <x:c r="L15" s="143"/>
    </x:row>
    <x:row r="16" ht="19" customHeight="1">
      <x:c r="A16" s="130" t="str">
        <x:v>Escherichia coli</x:v>
      </x:c>
      <x:c r="B16" s="136" t="str"/>
      <x:c r="C16" s="136" t="str">
        <x:v>Stuhl</x:v>
      </x:c>
      <x:c r="D16" s="134"/>
      <x:c r="E16" s="134"/>
      <x:c r="F16" s="134"/>
      <x:c r="G16" s="134"/>
      <x:c r="H16" s="134"/>
      <x:c r="I16" s="134"/>
      <x:c r="J16" s="138" t="str">
        <x:v>1x10^6 - 9x10^7</x:v>
      </x:c>
      <x:c r="K16" s="138"/>
      <x:c r="L16" s="152" t="str">
        <x:v>Vorlage 2022</x:v>
      </x:c>
    </x:row>
    <x:row r="17" ht="19" customHeight="1">
      <x:c r="A17" s="130" t="str">
        <x:v>Proteus species</x:v>
      </x:c>
      <x:c r="B17" s="136" t="str"/>
      <x:c r="C17" s="136" t="str">
        <x:v>Stuhl</x:v>
      </x:c>
      <x:c r="D17" s="134"/>
      <x:c r="E17" s="134"/>
      <x:c r="F17" s="134"/>
      <x:c r="G17" s="134"/>
      <x:c r="H17" s="134"/>
      <x:c r="I17" s="134"/>
      <x:c r="J17" s="138" t="str">
        <x:v>&lt; 1x10^4</x:v>
      </x:c>
      <x:c r="K17" s="138"/>
      <x:c r="L17" s="152" t="str">
        <x:v>Vorlage 2022</x:v>
      </x:c>
    </x:row>
    <x:row r="18" ht="19" customHeight="1">
      <x:c r="A18" s="130" t="str">
        <x:v>Klebsiella species</x:v>
      </x:c>
      <x:c r="B18" s="136" t="str"/>
      <x:c r="C18" s="136" t="str">
        <x:v>Stuhl</x:v>
      </x:c>
      <x:c r="D18" s="134"/>
      <x:c r="E18" s="134"/>
      <x:c r="F18" s="134"/>
      <x:c r="G18" s="134"/>
      <x:c r="H18" s="134"/>
      <x:c r="I18" s="134"/>
      <x:c r="J18" s="138" t="str">
        <x:v>&lt; 1x10^4</x:v>
      </x:c>
      <x:c r="K18" s="138"/>
      <x:c r="L18" s="152" t="str">
        <x:v>Vorlage 2022</x:v>
      </x:c>
    </x:row>
    <x:row r="19" ht="19" customHeight="1">
      <x:c r="A19" s="130" t="str">
        <x:v>Enterobacter species</x:v>
      </x:c>
      <x:c r="B19" s="136" t="str"/>
      <x:c r="C19" s="136" t="str">
        <x:v>Stuhl</x:v>
      </x:c>
      <x:c r="D19" s="134"/>
      <x:c r="E19" s="134"/>
      <x:c r="F19" s="134"/>
      <x:c r="G19" s="134"/>
      <x:c r="H19" s="134"/>
      <x:c r="I19" s="134"/>
      <x:c r="J19" s="138" t="str">
        <x:v>&lt; 1x10^4</x:v>
      </x:c>
      <x:c r="K19" s="138"/>
      <x:c r="L19" s="152" t="str">
        <x:v>Vorlage 2022</x:v>
      </x:c>
    </x:row>
    <x:row r="20" ht="19" customHeight="1">
      <x:c r="A20" s="130" t="str">
        <x:v>Hafnia alvelii</x:v>
      </x:c>
      <x:c r="B20" s="136" t="str"/>
      <x:c r="C20" s="136" t="str">
        <x:v>Stuhl</x:v>
      </x:c>
      <x:c r="D20" s="134"/>
      <x:c r="E20" s="134"/>
      <x:c r="F20" s="134"/>
      <x:c r="G20" s="134"/>
      <x:c r="H20" s="134"/>
      <x:c r="I20" s="134"/>
      <x:c r="J20" s="138" t="str">
        <x:v>&lt; 1x10^4</x:v>
      </x:c>
      <x:c r="K20" s="138"/>
      <x:c r="L20" s="152" t="str">
        <x:v>Vorlage 2022</x:v>
      </x:c>
    </x:row>
    <x:row r="21" ht="19" customHeight="1">
      <x:c r="A21" s="130" t="str">
        <x:v>Providencia species</x:v>
      </x:c>
      <x:c r="B21" s="136" t="str"/>
      <x:c r="C21" s="136" t="str">
        <x:v>Stuhl</x:v>
      </x:c>
      <x:c r="D21" s="134"/>
      <x:c r="E21" s="134"/>
      <x:c r="F21" s="134"/>
      <x:c r="G21" s="134"/>
      <x:c r="H21" s="134"/>
      <x:c r="I21" s="134"/>
      <x:c r="J21" s="138" t="str">
        <x:v>&lt; 1x10^4</x:v>
      </x:c>
      <x:c r="K21" s="138"/>
      <x:c r="L21" s="152" t="str">
        <x:v>Vorlage 2022</x:v>
      </x:c>
    </x:row>
    <x:row r="22" ht="19" customHeight="1">
      <x:c r="A22" s="130" t="str">
        <x:v>Morganella morganii</x:v>
      </x:c>
      <x:c r="B22" s="136" t="str"/>
      <x:c r="C22" s="136" t="str">
        <x:v>Stuhl</x:v>
      </x:c>
      <x:c r="D22" s="134"/>
      <x:c r="E22" s="134"/>
      <x:c r="F22" s="134"/>
      <x:c r="G22" s="134"/>
      <x:c r="H22" s="134"/>
      <x:c r="I22" s="134"/>
      <x:c r="J22" s="138" t="str">
        <x:v>&lt; 1x10^4</x:v>
      </x:c>
      <x:c r="K22" s="138"/>
      <x:c r="L22" s="152" t="str">
        <x:v>Vorlage 2022</x:v>
      </x:c>
    </x:row>
    <x:row r="23" ht="19" customHeight="1">
      <x:c r="A23" s="130" t="str">
        <x:v>Kluyvera species</x:v>
      </x:c>
      <x:c r="B23" s="136" t="str"/>
      <x:c r="C23" s="136" t="str">
        <x:v>Stuhl</x:v>
      </x:c>
      <x:c r="D23" s="134"/>
      <x:c r="E23" s="134"/>
      <x:c r="F23" s="134"/>
      <x:c r="G23" s="134"/>
      <x:c r="H23" s="134"/>
      <x:c r="I23" s="134"/>
      <x:c r="J23" s="138" t="str">
        <x:v>&lt; 1x10^4</x:v>
      </x:c>
      <x:c r="K23" s="138"/>
      <x:c r="L23" s="152" t="str">
        <x:v>Vorlage 2022</x:v>
      </x:c>
    </x:row>
    <x:row r="24" ht="19" customHeight="1">
      <x:c r="A24" s="130" t="str">
        <x:v>Citrobacter species</x:v>
      </x:c>
      <x:c r="B24" s="136" t="str"/>
      <x:c r="C24" s="136" t="str">
        <x:v>Stuhl</x:v>
      </x:c>
      <x:c r="D24" s="134"/>
      <x:c r="E24" s="134"/>
      <x:c r="F24" s="134"/>
      <x:c r="G24" s="134"/>
      <x:c r="H24" s="134"/>
      <x:c r="I24" s="134"/>
      <x:c r="J24" s="138" t="str">
        <x:v>&lt; 1x10^4</x:v>
      </x:c>
      <x:c r="K24" s="138"/>
      <x:c r="L24" s="152" t="str">
        <x:v>Vorlage 2022</x:v>
      </x:c>
    </x:row>
    <x:row r="25" ht="19" customHeight="1">
      <x:c r="A25" s="130" t="str">
        <x:v>Pseudomanos species</x:v>
      </x:c>
      <x:c r="B25" s="136" t="str"/>
      <x:c r="C25" s="136" t="str">
        <x:v>Stuhl</x:v>
      </x:c>
      <x:c r="D25" s="134"/>
      <x:c r="E25" s="134"/>
      <x:c r="F25" s="134"/>
      <x:c r="G25" s="134"/>
      <x:c r="H25" s="134"/>
      <x:c r="I25" s="134"/>
      <x:c r="J25" s="138" t="str">
        <x:v>&lt; 1x10^4</x:v>
      </x:c>
      <x:c r="K25" s="138"/>
      <x:c r="L25" s="152" t="str">
        <x:v>Vorlage 2022</x:v>
      </x:c>
    </x:row>
    <x:row r="26" ht="19" customHeight="1">
      <x:c r="A26" s="130" t="str">
        <x:v>Clostridium species</x:v>
      </x:c>
      <x:c r="B26" s="136" t="str"/>
      <x:c r="C26" s="136" t="str">
        <x:v>Stuhl</x:v>
      </x:c>
      <x:c r="D26" s="134"/>
      <x:c r="E26" s="134"/>
      <x:c r="F26" s="134"/>
      <x:c r="G26" s="134"/>
      <x:c r="H26" s="134"/>
      <x:c r="I26" s="134"/>
      <x:c r="J26" s="138" t="str">
        <x:v>&lt; 1x10^6</x:v>
      </x:c>
      <x:c r="K26" s="138"/>
      <x:c r="L26" s="152" t="str">
        <x:v>Vorlage 2022</x:v>
      </x:c>
    </x:row>
    <x:row r="27" ht="19" customHeight="1">
      <x:c r="A27" s="130" t="str">
        <x:v>Clostridium difficile</x:v>
      </x:c>
      <x:c r="B27" s="136" t="str">
        <x:v>qualitativ</x:v>
      </x:c>
      <x:c r="C27" s="136" t="str">
        <x:v>Stuhl</x:v>
      </x:c>
      <x:c r="D27" s="134"/>
      <x:c r="E27" s="134"/>
      <x:c r="F27" s="134"/>
      <x:c r="G27" s="134"/>
      <x:c r="H27" s="134"/>
      <x:c r="I27" s="134"/>
      <x:c r="J27" s="138" t="str">
        <x:v>negativ</x:v>
      </x:c>
      <x:c r="K27" s="138"/>
      <x:c r="L27" s="152" t="str">
        <x:v>Vorlage 2022</x:v>
      </x:c>
    </x:row>
    <x:row r="28" ht="22" customHeight="1">
      <x:c r="A28" s="143" t="str">
        <x:v>Pilze (Quantitativ)</x:v>
      </x:c>
      <x:c r="B28" s="144"/>
      <x:c r="C28" s="144"/>
      <x:c r="D28" s="145"/>
      <x:c r="E28" s="145"/>
      <x:c r="F28" s="145"/>
      <x:c r="G28" s="145"/>
      <x:c r="H28" s="145"/>
      <x:c r="I28" s="145"/>
      <x:c r="J28" s="143"/>
      <x:c r="K28" s="143"/>
      <x:c r="L28" s="143"/>
    </x:row>
    <x:row r="29" ht="19" customHeight="1">
      <x:c r="A29" s="130" t="str">
        <x:v>Candida albicans</x:v>
      </x:c>
      <x:c r="B29" s="136" t="str"/>
      <x:c r="C29" s="136" t="str">
        <x:v>Stuhl</x:v>
      </x:c>
      <x:c r="D29" s="134"/>
      <x:c r="E29" s="134"/>
      <x:c r="F29" s="134"/>
      <x:c r="G29" s="134"/>
      <x:c r="H29" s="134"/>
      <x:c r="I29" s="134"/>
      <x:c r="J29" s="138" t="str">
        <x:v>&lt; 1x10^3</x:v>
      </x:c>
      <x:c r="K29" s="138"/>
      <x:c r="L29" s="152" t="str">
        <x:v>Vorlage 2022</x:v>
      </x:c>
    </x:row>
    <x:row r="30" ht="19" customHeight="1">
      <x:c r="A30" s="130" t="str">
        <x:v>Candida species</x:v>
      </x:c>
      <x:c r="B30" s="136" t="str"/>
      <x:c r="C30" s="136" t="str">
        <x:v>Stuhl</x:v>
      </x:c>
      <x:c r="D30" s="134"/>
      <x:c r="E30" s="134"/>
      <x:c r="F30" s="134"/>
      <x:c r="G30" s="134"/>
      <x:c r="H30" s="134"/>
      <x:c r="I30" s="134"/>
      <x:c r="J30" s="138" t="str">
        <x:v>&lt; 1x10^3</x:v>
      </x:c>
      <x:c r="K30" s="138"/>
      <x:c r="L30" s="152" t="str">
        <x:v>Vorlage 2022</x:v>
      </x:c>
    </x:row>
    <x:row r="31" ht="19" customHeight="1">
      <x:c r="A31" s="130" t="str">
        <x:v>Geotrichum species</x:v>
      </x:c>
      <x:c r="B31" s="136" t="str"/>
      <x:c r="C31" s="136" t="str">
        <x:v>Stuhl</x:v>
      </x:c>
      <x:c r="D31" s="134"/>
      <x:c r="E31" s="134"/>
      <x:c r="F31" s="134"/>
      <x:c r="G31" s="134"/>
      <x:c r="H31" s="134"/>
      <x:c r="I31" s="134"/>
      <x:c r="J31" s="138" t="str">
        <x:v>&lt; 1x10^3</x:v>
      </x:c>
      <x:c r="K31" s="138"/>
      <x:c r="L31" s="152" t="str">
        <x:v>Vorlage 2022</x:v>
      </x:c>
    </x:row>
    <x:row r="32" ht="19" customHeight="1">
      <x:c r="A32" s="130" t="str">
        <x:v>Schimmelpilze</x:v>
      </x:c>
      <x:c r="B32" s="136" t="str">
        <x:v>qualitativ</x:v>
      </x:c>
      <x:c r="C32" s="136" t="str">
        <x:v>Stuhl</x:v>
      </x:c>
      <x:c r="D32" s="134"/>
      <x:c r="E32" s="134"/>
      <x:c r="F32" s="134"/>
      <x:c r="G32" s="134"/>
      <x:c r="H32" s="134"/>
      <x:c r="I32" s="134"/>
      <x:c r="J32" s="138" t="str">
        <x:v>negativ</x:v>
      </x:c>
      <x:c r="K32" s="138"/>
      <x:c r="L32" s="152" t="str">
        <x:v>Vorlage 2022</x:v>
      </x:c>
    </x:row>
    <x:row r="33" ht="22" customHeight="1">
      <x:c r="A33" s="143" t="str">
        <x:v>Nachweis Verdauungsrückstände</x:v>
      </x:c>
      <x:c r="B33" s="144"/>
      <x:c r="C33" s="144"/>
      <x:c r="D33" s="145"/>
      <x:c r="E33" s="145"/>
      <x:c r="F33" s="145"/>
      <x:c r="G33" s="145"/>
      <x:c r="H33" s="145"/>
      <x:c r="I33" s="145"/>
      <x:c r="J33" s="143"/>
      <x:c r="K33" s="143"/>
      <x:c r="L33" s="143"/>
    </x:row>
    <x:row r="34" ht="19" customHeight="1">
      <x:c r="A34" s="130" t="str">
        <x:v>Fett i. Stuhl</x:v>
      </x:c>
      <x:c r="B34" s="136" t="str">
        <x:v>g/100g</x:v>
      </x:c>
      <x:c r="C34" s="136" t="str">
        <x:v>Stuhl</x:v>
      </x:c>
      <x:c r="D34" s="134"/>
      <x:c r="E34" s="134"/>
      <x:c r="F34" s="134"/>
      <x:c r="G34" s="134"/>
      <x:c r="H34" s="134"/>
      <x:c r="I34" s="134"/>
      <x:c r="J34" s="138" t="str">
        <x:v>&lt; 4,5 g/100g Stuhl</x:v>
      </x:c>
      <x:c r="K34" s="138"/>
      <x:c r="L34" s="152" t="str">
        <x:v>Vorlage 2022</x:v>
      </x:c>
    </x:row>
    <x:row r="35" ht="19" customHeight="1">
      <x:c r="A35" s="130" t="str">
        <x:v>Wassergehalt i. Stuhl</x:v>
      </x:c>
      <x:c r="B35" s="136" t="str">
        <x:v>g/100g</x:v>
      </x:c>
      <x:c r="C35" s="136" t="str">
        <x:v>Stuhl</x:v>
      </x:c>
      <x:c r="D35" s="134"/>
      <x:c r="E35" s="134"/>
      <x:c r="F35" s="134"/>
      <x:c r="G35" s="134"/>
      <x:c r="H35" s="134"/>
      <x:c r="I35" s="134"/>
      <x:c r="J35" s="138" t="str">
        <x:v>75-85</x:v>
      </x:c>
      <x:c r="K35" s="138"/>
      <x:c r="L35" s="152" t="str">
        <x:v>Vorlage 2022</x:v>
      </x:c>
    </x:row>
    <x:row r="36" ht="19" customHeight="1">
      <x:c r="A36" s="130" t="str">
        <x:v>Eiweiss i. Stuhl</x:v>
      </x:c>
      <x:c r="B36" s="136" t="str">
        <x:v>g/100g</x:v>
      </x:c>
      <x:c r="C36" s="136" t="str">
        <x:v>Stuhl</x:v>
      </x:c>
      <x:c r="D36" s="134"/>
      <x:c r="E36" s="134"/>
      <x:c r="F36" s="134"/>
      <x:c r="G36" s="134"/>
      <x:c r="H36" s="134"/>
      <x:c r="I36" s="134"/>
      <x:c r="J36" s="138" t="str">
        <x:v>&lt; 1,0</x:v>
      </x:c>
      <x:c r="K36" s="138"/>
      <x:c r="L36" s="152" t="str">
        <x:v>Vorlage 2022</x:v>
      </x:c>
    </x:row>
    <x:row r="37" ht="19" customHeight="1">
      <x:c r="A37" s="130" t="str">
        <x:v>Stärke i. Stuhl</x:v>
      </x:c>
      <x:c r="B37" s="136" t="str">
        <x:v>g/100g</x:v>
      </x:c>
      <x:c r="C37" s="136" t="str">
        <x:v>Stuhl</x:v>
      </x:c>
      <x:c r="D37" s="134"/>
      <x:c r="E37" s="134"/>
      <x:c r="F37" s="134"/>
      <x:c r="G37" s="134"/>
      <x:c r="H37" s="134"/>
      <x:c r="I37" s="134"/>
      <x:c r="J37" s="138" t="str">
        <x:v>9-13</x:v>
      </x:c>
      <x:c r="K37" s="138"/>
      <x:c r="L37" s="152" t="str">
        <x:v>Vorlage 2022</x:v>
      </x:c>
    </x:row>
    <x:row r="38" ht="19" customHeight="1">
      <x:c r="A38" s="130" t="str">
        <x:v>Zuckergehalt i. Stuhl</x:v>
      </x:c>
      <x:c r="B38" s="136" t="str">
        <x:v>g/100g</x:v>
      </x:c>
      <x:c r="C38" s="136" t="str">
        <x:v>Stuhl</x:v>
      </x:c>
      <x:c r="D38" s="134"/>
      <x:c r="E38" s="134"/>
      <x:c r="F38" s="134"/>
      <x:c r="G38" s="134"/>
      <x:c r="H38" s="134"/>
      <x:c r="I38" s="134"/>
      <x:c r="J38" s="138" t="str">
        <x:v>&lt; 2,5</x:v>
      </x:c>
      <x:c r="K38" s="138"/>
      <x:c r="L38" s="152" t="str">
        <x:v>Vorlage 2022</x:v>
      </x:c>
    </x:row>
    <x:row r="39" ht="22" customHeight="1">
      <x:c r="A39" s="143" t="str">
        <x:v>Malabsorption/Entzündung/Leaky Gut</x:v>
      </x:c>
      <x:c r="B39" s="144"/>
      <x:c r="C39" s="144"/>
      <x:c r="D39" s="145"/>
      <x:c r="E39" s="145"/>
      <x:c r="F39" s="145"/>
      <x:c r="G39" s="145"/>
      <x:c r="H39" s="145"/>
      <x:c r="I39" s="145"/>
      <x:c r="J39" s="143"/>
      <x:c r="K39" s="143"/>
      <x:c r="L39" s="143"/>
    </x:row>
    <x:row r="40" ht="19" customHeight="1">
      <x:c r="A40" s="130" t="str">
        <x:v>Alpha-1-Antitrypsin</x:v>
      </x:c>
      <x:c r="B40" s="136" t="str">
        <x:v>mg/dl mg/g</x:v>
      </x:c>
      <x:c r="C40" s="136" t="str">
        <x:v>Stuhl</x:v>
      </x:c>
      <x:c r="D40" s="134"/>
      <x:c r="E40" s="134"/>
      <x:c r="F40" s="134"/>
      <x:c r="G40" s="134"/>
      <x:c r="H40" s="134"/>
      <x:c r="I40" s="134"/>
      <x:c r="J40" s="138" t="str">
        <x:v>&lt;27,5mg/dl</x:v>
      </x:c>
      <x:c r="K40" s="138"/>
      <x:c r="L40" s="152" t="str">
        <x:v>Vorlage 2022</x:v>
      </x:c>
    </x:row>
    <x:row r="41" ht="19" customHeight="1">
      <x:c r="A41" s="130" t="str">
        <x:v>Calprotectin (S100A8A9) i. Serum</x:v>
      </x:c>
      <x:c r="B41" s="136" t="str"/>
      <x:c r="C41" s="136" t="str">
        <x:v>Stuhl</x:v>
      </x:c>
      <x:c r="D41" s="134"/>
      <x:c r="E41" s="134"/>
      <x:c r="F41" s="134"/>
      <x:c r="G41" s="134"/>
      <x:c r="H41" s="134"/>
      <x:c r="I41" s="134"/>
      <x:c r="J41" s="138" t="str">
        <x:v>&lt;4,53</x:v>
      </x:c>
      <x:c r="K41" s="138"/>
      <x:c r="L41" s="152" t="str">
        <x:v>Vorlage 2022</x:v>
      </x:c>
    </x:row>
    <x:row r="42" ht="19" customHeight="1">
      <x:c r="A42" s="130" t="str">
        <x:v>EDN (Eosinophil-derived Neurotoxin)</x:v>
      </x:c>
      <x:c r="B42" s="136" t="str">
        <x:v>µg/g</x:v>
      </x:c>
      <x:c r="C42" s="136" t="str">
        <x:v>Stuhl</x:v>
      </x:c>
      <x:c r="D42" s="134"/>
      <x:c r="E42" s="134"/>
      <x:c r="F42" s="134"/>
      <x:c r="G42" s="134"/>
      <x:c r="H42" s="134"/>
      <x:c r="I42" s="134"/>
      <x:c r="J42" s="138" t="str">
        <x:v>≤ 1,7 µg/g Stuhl</x:v>
      </x:c>
      <x:c r="K42" s="138"/>
      <x:c r="L42" s="152" t="str">
        <x:v>Vorlage 2022</x:v>
      </x:c>
    </x:row>
    <x:row r="43" ht="19" customHeight="1">
      <x:c r="A43" s="130" t="str">
        <x:v>Lactoferrin</x:v>
      </x:c>
      <x:c r="B43" s="136" t="str">
        <x:v>µg/g</x:v>
      </x:c>
      <x:c r="C43" s="136" t="str">
        <x:v>Stuhl</x:v>
      </x:c>
      <x:c r="D43" s="134"/>
      <x:c r="E43" s="134"/>
      <x:c r="F43" s="134"/>
      <x:c r="G43" s="134"/>
      <x:c r="H43" s="134"/>
      <x:c r="I43" s="134"/>
      <x:c r="J43" s="138" t="str">
        <x:v>&lt; 7,25 µg/g Stuhl</x:v>
      </x:c>
      <x:c r="K43" s="138"/>
      <x:c r="L43" s="152" t="str">
        <x:v>Vorlage 2022</x:v>
      </x:c>
    </x:row>
    <x:row r="44" ht="19" customHeight="1">
      <x:c r="A44" s="130" t="str">
        <x:v>Lysozym</x:v>
      </x:c>
      <x:c r="B44" s="136" t="str">
        <x:v>µg/g</x:v>
      </x:c>
      <x:c r="C44" s="136" t="str">
        <x:v>Stuhl</x:v>
      </x:c>
      <x:c r="D44" s="134"/>
      <x:c r="E44" s="134"/>
      <x:c r="F44" s="134"/>
      <x:c r="G44" s="134"/>
      <x:c r="H44" s="134"/>
      <x:c r="I44" s="134"/>
      <x:c r="J44" s="138" t="str">
        <x:v>&lt; 0,6 µg/g Stuhl</x:v>
      </x:c>
      <x:c r="K44" s="138"/>
      <x:c r="L44" s="152" t="str">
        <x:v>Vorlage 2022</x:v>
      </x:c>
    </x:row>
    <x:row r="45" ht="19" customHeight="1">
      <x:c r="A45" s="130" t="str">
        <x:v>PMN-Elastase</x:v>
      </x:c>
      <x:c r="B45" s="136" t="str">
        <x:v>µg/g</x:v>
      </x:c>
      <x:c r="C45" s="136" t="str">
        <x:v>Stuhl</x:v>
      </x:c>
      <x:c r="D45" s="134"/>
      <x:c r="E45" s="134"/>
      <x:c r="F45" s="134"/>
      <x:c r="G45" s="134"/>
      <x:c r="H45" s="134"/>
      <x:c r="I45" s="134"/>
      <x:c r="J45" s="138" t="str">
        <x:v>&lt; 0,06 µg/g Stuhl</x:v>
      </x:c>
      <x:c r="K45" s="138"/>
      <x:c r="L45" s="152" t="str">
        <x:v>Vorlage 2022</x:v>
      </x:c>
    </x:row>
    <x:row r="46" ht="19" customHeight="1">
      <x:c r="A46" s="130" t="str">
        <x:v>Zonulin i. Stuhl</x:v>
      </x:c>
      <x:c r="B46" s="136" t="str">
        <x:v>ng/ml</x:v>
      </x:c>
      <x:c r="C46" s="136" t="str">
        <x:v>Stuhl</x:v>
      </x:c>
      <x:c r="D46" s="134"/>
      <x:c r="E46" s="134"/>
      <x:c r="F46" s="134"/>
      <x:c r="G46" s="134"/>
      <x:c r="H46" s="134"/>
      <x:c r="I46" s="134"/>
      <x:c r="J46" s="138" t="str">
        <x:v>&lt;46</x:v>
      </x:c>
      <x:c r="K46" s="138"/>
      <x:c r="L46" s="152" t="str">
        <x:v>Vorlage 2022</x:v>
      </x:c>
    </x:row>
    <x:row r="47" ht="22" customHeight="1">
      <x:c r="A47" s="143" t="str">
        <x:v>Maldigestion</x:v>
      </x:c>
      <x:c r="B47" s="144"/>
      <x:c r="C47" s="144"/>
      <x:c r="D47" s="145"/>
      <x:c r="E47" s="145"/>
      <x:c r="F47" s="145"/>
      <x:c r="G47" s="145"/>
      <x:c r="H47" s="145"/>
      <x:c r="I47" s="145"/>
      <x:c r="J47" s="143"/>
      <x:c r="K47" s="143"/>
      <x:c r="L47" s="143"/>
    </x:row>
    <x:row r="48" ht="19" customHeight="1">
      <x:c r="A48" s="130" t="str">
        <x:v>Gallensäure i. Stuhl</x:v>
      </x:c>
      <x:c r="B48" s="136" t="str">
        <x:v>negativ</x:v>
      </x:c>
      <x:c r="C48" s="136" t="str">
        <x:v>Stuhl</x:v>
      </x:c>
      <x:c r="D48" s="134"/>
      <x:c r="E48" s="134"/>
      <x:c r="F48" s="134"/>
      <x:c r="G48" s="134"/>
      <x:c r="H48" s="134"/>
      <x:c r="I48" s="134"/>
      <x:c r="J48" s="138" t="str">
        <x:v>3,2 µmol/g Stuhl</x:v>
      </x:c>
      <x:c r="K48" s="138"/>
      <x:c r="L48" s="152" t="str">
        <x:v>Vorlage 2022</x:v>
      </x:c>
    </x:row>
    <x:row r="49" ht="19" customHeight="1">
      <x:c r="A49" s="130" t="str">
        <x:v>Pankreaelastase i. Stuhl µg/g</x:v>
      </x:c>
      <x:c r="B49" s="136" t="str">
        <x:v>µg/g</x:v>
      </x:c>
      <x:c r="C49" s="136" t="str">
        <x:v>Stuhl</x:v>
      </x:c>
      <x:c r="D49" s="134"/>
      <x:c r="E49" s="134"/>
      <x:c r="F49" s="134"/>
      <x:c r="G49" s="134"/>
      <x:c r="H49" s="134"/>
      <x:c r="I49" s="134"/>
      <x:c r="J49" s="138" t="str">
        <x:v>&gt;200 µG/g Stuhl</x:v>
      </x:c>
      <x:c r="K49" s="138"/>
      <x:c r="L49" s="152" t="str">
        <x:v>Vorlage 2022</x:v>
      </x:c>
    </x:row>
    <x:row r="50" ht="22" customHeight="1">
      <x:c r="A50" s="143" t="str">
        <x:v>Schleimhautimmunität</x:v>
      </x:c>
      <x:c r="B50" s="144"/>
      <x:c r="C50" s="144"/>
      <x:c r="D50" s="145"/>
      <x:c r="E50" s="145"/>
      <x:c r="F50" s="145"/>
      <x:c r="G50" s="145"/>
      <x:c r="H50" s="145"/>
      <x:c r="I50" s="145"/>
      <x:c r="J50" s="143"/>
      <x:c r="K50" s="143"/>
      <x:c r="L50" s="143"/>
    </x:row>
    <x:row r="51" ht="19" customHeight="1">
      <x:c r="A51" s="130" t="str">
        <x:v>ß-Defensin-2 i. Stuhl</x:v>
      </x:c>
      <x:c r="B51" s="136" t="str">
        <x:v>ng/g</x:v>
      </x:c>
      <x:c r="C51" s="136" t="str">
        <x:v>Stuhl</x:v>
      </x:c>
      <x:c r="D51" s="134"/>
      <x:c r="E51" s="134"/>
      <x:c r="F51" s="134"/>
      <x:c r="G51" s="134"/>
      <x:c r="H51" s="134"/>
      <x:c r="I51" s="134"/>
      <x:c r="J51" s="138" t="str">
        <x:v>8-60 ng/g</x:v>
      </x:c>
      <x:c r="K51" s="138"/>
      <x:c r="L51" s="152" t="str">
        <x:v>Vorlage 2022</x:v>
      </x:c>
    </x:row>
    <x:row r="52" ht="19" customHeight="1">
      <x:c r="A52" s="130" t="str">
        <x:v>Sektretorisches Immunglobulin A (slgA)</x:v>
      </x:c>
      <x:c r="B52" s="136" t="str">
        <x:v>mg/g </x:v>
      </x:c>
      <x:c r="C52" s="136" t="str">
        <x:v>Stuhl</x:v>
      </x:c>
      <x:c r="D52" s="134"/>
      <x:c r="E52" s="134"/>
      <x:c r="F52" s="134"/>
      <x:c r="G52" s="134"/>
      <x:c r="H52" s="134"/>
      <x:c r="I52" s="134"/>
      <x:c r="J52" s="138" t="str">
        <x:v>0,71-2,19 mg/g</x:v>
      </x:c>
      <x:c r="K52" s="138"/>
      <x:c r="L52" s="152" t="str">
        <x:v>Vorlage 2022</x:v>
      </x:c>
    </x:row>
    <x:row r="53" ht="22" customHeight="1">
      <x:c r="A53" s="143" t="str">
        <x:v>Früherkennung Kolorektale Karzinome</x:v>
      </x:c>
      <x:c r="B53" s="144"/>
      <x:c r="C53" s="144"/>
      <x:c r="D53" s="145"/>
      <x:c r="E53" s="145"/>
      <x:c r="F53" s="145"/>
      <x:c r="G53" s="145"/>
      <x:c r="H53" s="145"/>
      <x:c r="I53" s="145"/>
      <x:c r="J53" s="143"/>
      <x:c r="K53" s="143"/>
      <x:c r="L53" s="143"/>
    </x:row>
    <x:row r="54" ht="19" customHeight="1">
      <x:c r="A54" s="130" t="str">
        <x:v>M1PK i. Stuhl</x:v>
      </x:c>
      <x:c r="B54" s="136" t="str">
        <x:v>U/ml</x:v>
      </x:c>
      <x:c r="C54" s="136" t="str">
        <x:v>Stuhl</x:v>
      </x:c>
      <x:c r="D54" s="134"/>
      <x:c r="E54" s="134"/>
      <x:c r="F54" s="134"/>
      <x:c r="G54" s="134"/>
      <x:c r="H54" s="134"/>
      <x:c r="I54" s="134"/>
      <x:c r="J54" s="138" t="str">
        <x:v>≤ 4 U/g Stuhl</x:v>
      </x:c>
      <x:c r="K54" s="138"/>
      <x:c r="L54" s="152" t="str">
        <x:v>Vorlage 2022</x:v>
      </x:c>
    </x:row>
    <x:row r="55" ht="19" customHeight="1">
      <x:c r="A55" s="130" t="str">
        <x:v>Humanes Serum Albumin  µg/g</x:v>
      </x:c>
      <x:c r="B55" s="136" t="str">
        <x:v>µg/g</x:v>
      </x:c>
      <x:c r="C55" s="136" t="str">
        <x:v>Stuhl</x:v>
      </x:c>
      <x:c r="D55" s="134"/>
      <x:c r="E55" s="134"/>
      <x:c r="F55" s="134"/>
      <x:c r="G55" s="134"/>
      <x:c r="H55" s="134"/>
      <x:c r="I55" s="134"/>
      <x:c r="J55" s="138" t="str">
        <x:v>&lt; 9,0 µg/g Stuhl</x:v>
      </x:c>
      <x:c r="K55" s="138"/>
      <x:c r="L55" s="152" t="str">
        <x:v>Vorlage 2022</x:v>
      </x:c>
    </x:row>
    <x:row r="56" ht="22" customHeight="1">
      <x:c r="A56" s="143" t="str">
        <x:v>Darmmarker</x:v>
      </x:c>
      <x:c r="B56" s="144"/>
      <x:c r="C56" s="144"/>
      <x:c r="D56" s="145"/>
      <x:c r="E56" s="145"/>
      <x:c r="F56" s="145"/>
      <x:c r="G56" s="145"/>
      <x:c r="H56" s="145"/>
      <x:c r="I56" s="145"/>
      <x:c r="J56" s="143"/>
      <x:c r="K56" s="143"/>
      <x:c r="L56" s="143"/>
    </x:row>
    <x:row r="57" ht="19" customHeight="1">
      <x:c r="A57" s="130" t="str">
        <x:v>Calprotectin i. Stuhl</x:v>
      </x:c>
      <x:c r="B57" s="136" t="str">
        <x:v>µg/g</x:v>
      </x:c>
      <x:c r="C57" s="136" t="str">
        <x:v>Stuhl</x:v>
      </x:c>
      <x:c r="D57" s="134"/>
      <x:c r="E57" s="134"/>
      <x:c r="F57" s="134"/>
      <x:c r="G57" s="134"/>
      <x:c r="H57" s="134"/>
      <x:c r="I57" s="134"/>
      <x:c r="J57" s="138" t="str">
        <x:v>&lt; 50</x:v>
      </x:c>
      <x:c r="K57" s="138"/>
      <x:c r="L57" s="138" t="str">
        <x:v>Bluttuning 2021</x:v>
      </x:c>
    </x:row>
    <x:row r="58" ht="19" customHeight="1">
      <x:c r="A58" s="130" t="str">
        <x:v>M2PK i. Stuhl</x:v>
      </x:c>
      <x:c r="B58" s="136" t="str">
        <x:v>U/ml</x:v>
      </x:c>
      <x:c r="C58" s="136" t="str">
        <x:v>Stuhl</x:v>
      </x:c>
      <x:c r="D58" s="134"/>
      <x:c r="E58" s="134"/>
      <x:c r="F58" s="134"/>
      <x:c r="G58" s="134"/>
      <x:c r="H58" s="134"/>
      <x:c r="I58" s="134"/>
      <x:c r="J58" s="138" t="str">
        <x:v>&lt; 4,0</x:v>
      </x:c>
      <x:c r="K58" s="138"/>
      <x:c r="L58" s="138" t="str">
        <x:v>Bluttuning 2021</x:v>
      </x:c>
    </x:row>
    <x:row r="59" ht="19" customHeight="1">
      <x:c r="A59" s="130" t="str">
        <x:v>Hämoglobin i. Stuhl</x:v>
      </x:c>
      <x:c r="B59" s="136" t="str">
        <x:v>ng/ml</x:v>
      </x:c>
      <x:c r="C59" s="136" t="str">
        <x:v>Stuhl</x:v>
      </x:c>
      <x:c r="D59" s="134"/>
      <x:c r="E59" s="134"/>
      <x:c r="F59" s="134"/>
      <x:c r="G59" s="134"/>
      <x:c r="H59" s="134"/>
      <x:c r="I59" s="134"/>
      <x:c r="J59" s="138" t="str">
        <x:v>&lt; 50</x:v>
      </x:c>
      <x:c r="K59" s="138"/>
      <x:c r="L59" s="138" t="str">
        <x:v>Bluttuning 2021</x:v>
      </x:c>
    </x:row>
    <x:row r="60" ht="19" customHeight="1">
      <x:c r="A60" s="130" t="str">
        <x:v>Hämoglobin-Haptoglobin-Komplex</x:v>
      </x:c>
      <x:c r="B60" s="136" t="str">
        <x:v>qualitativ</x:v>
      </x:c>
      <x:c r="C60" s="136" t="str"/>
      <x:c r="D60" s="134"/>
      <x:c r="E60" s="134"/>
      <x:c r="F60" s="134"/>
      <x:c r="G60" s="134"/>
      <x:c r="H60" s="134"/>
      <x:c r="I60" s="134"/>
      <x:c r="J60" s="138" t="str">
        <x:v>negativ</x:v>
      </x:c>
      <x:c r="K60" s="138"/>
      <x:c r="L60" s="138" t="str">
        <x:v>Bluttuning 2021</x:v>
      </x:c>
    </x:row>
    <x:row r="61" ht="19" customHeight="1">
      <x:c r="A61" s="130" t="str">
        <x:v>Zonulin (Stuhl)</x:v>
      </x:c>
      <x:c r="B61" s="136" t="str">
        <x:v>µU/g</x:v>
      </x:c>
      <x:c r="C61" s="136" t="str">
        <x:v>Stuhl</x:v>
      </x:c>
      <x:c r="D61" s="134"/>
      <x:c r="E61" s="134"/>
      <x:c r="F61" s="134"/>
      <x:c r="G61" s="134"/>
      <x:c r="H61" s="134"/>
      <x:c r="I61" s="134"/>
      <x:c r="J61" s="138" t="str">
        <x:v>&lt; 60</x:v>
      </x:c>
      <x:c r="K61" s="138"/>
      <x:c r="L61" s="138" t="str">
        <x:v>Bluttuning 2021</x:v>
      </x:c>
    </x:row>
    <x:row r="62" ht="22" customHeight="1">
      <x:c r="A62" s="143" t="str">
        <x:v>Humorales Immunsystem</x:v>
      </x:c>
      <x:c r="B62" s="144"/>
      <x:c r="C62" s="144"/>
      <x:c r="D62" s="145"/>
      <x:c r="E62" s="145"/>
      <x:c r="F62" s="145"/>
      <x:c r="G62" s="145"/>
      <x:c r="H62" s="145"/>
      <x:c r="I62" s="145"/>
      <x:c r="J62" s="143"/>
      <x:c r="K62" s="143"/>
      <x:c r="L62" s="143"/>
    </x:row>
    <x:row r="63" ht="19" customHeight="1">
      <x:c r="A63" s="130" t="str">
        <x:v>IgA</x:v>
      </x:c>
      <x:c r="B63" s="136" t="str">
        <x:v>mg/dl</x:v>
      </x:c>
      <x:c r="C63" s="136" t="str"/>
      <x:c r="D63" s="134"/>
      <x:c r="E63" s="134"/>
      <x:c r="F63" s="134"/>
      <x:c r="G63" s="134"/>
      <x:c r="H63" s="134"/>
      <x:c r="I63" s="134"/>
      <x:c r="J63" s="138" t="str">
        <x:v>40 - 350</x:v>
      </x:c>
      <x:c r="K63" s="138"/>
      <x:c r="L63" s="138" t="str">
        <x:v>Bluttuning 2021</x:v>
      </x:c>
    </x:row>
    <x:row r="64" ht="19" customHeight="1">
      <x:c r="A64" s="130" t="str">
        <x:v>IgG</x:v>
      </x:c>
      <x:c r="B64" s="136" t="str">
        <x:v>mg/dl</x:v>
      </x:c>
      <x:c r="C64" s="136" t="str"/>
      <x:c r="D64" s="134"/>
      <x:c r="E64" s="134"/>
      <x:c r="F64" s="134"/>
      <x:c r="G64" s="134"/>
      <x:c r="H64" s="134"/>
      <x:c r="I64" s="134"/>
      <x:c r="J64" s="138" t="str">
        <x:v>650 - 1600</x:v>
      </x:c>
      <x:c r="K64" s="138"/>
      <x:c r="L64" s="138" t="str">
        <x:v>Bluttuning 2021</x:v>
      </x:c>
    </x:row>
    <x:row r="65" ht="19" customHeight="1">
      <x:c r="A65" s="130" t="str">
        <x:v>IgM</x:v>
      </x:c>
      <x:c r="B65" s="136" t="str">
        <x:v>mg/dl</x:v>
      </x:c>
      <x:c r="C65" s="136" t="str"/>
      <x:c r="D65" s="134"/>
      <x:c r="E65" s="134"/>
      <x:c r="F65" s="134"/>
      <x:c r="G65" s="134"/>
      <x:c r="H65" s="134"/>
      <x:c r="I65" s="134"/>
      <x:c r="J65" s="138" t="str">
        <x:v>50 - 300</x:v>
      </x:c>
      <x:c r="K65" s="138"/>
      <x:c r="L65" s="138" t="str">
        <x:v>Bluttuning 2021</x:v>
      </x:c>
    </x:row>
    <x:row r="66" ht="19" customHeight="1">
      <x:c r="A66" s="130" t="str">
        <x:v>Gesamt-IgE</x:v>
      </x:c>
      <x:c r="B66" s="136" t="str">
        <x:v>kU/l</x:v>
      </x:c>
      <x:c r="C66" s="136" t="str"/>
      <x:c r="D66" s="134"/>
      <x:c r="E66" s="134"/>
      <x:c r="F66" s="134"/>
      <x:c r="G66" s="134"/>
      <x:c r="H66" s="134"/>
      <x:c r="I66" s="134"/>
      <x:c r="J66" s="138" t="str">
        <x:v>&lt; 20,0</x:v>
      </x:c>
      <x:c r="K66" s="138"/>
      <x:c r="L66" s="138" t="str">
        <x:v>Bluttuning 2021</x:v>
      </x:c>
    </x:row>
    <x:row r="67" ht="19" customHeight="1">
      <x:c r="A67" s="130" t="str">
        <x:v>Sekretorisches IgA i. Speichel*</x:v>
      </x:c>
      <x:c r="B67" s="136" t="str">
        <x:v>mg/l</x:v>
      </x:c>
      <x:c r="C67" s="136" t="str">
        <x:v>Speichel</x:v>
      </x:c>
      <x:c r="D67" s="134"/>
      <x:c r="E67" s="134"/>
      <x:c r="F67" s="134"/>
      <x:c r="G67" s="134"/>
      <x:c r="H67" s="134"/>
      <x:c r="I67" s="134"/>
      <x:c r="J67" s="138" t="str">
        <x:v>20,0 - 200,0</x:v>
      </x:c>
      <x:c r="K67" s="138"/>
      <x:c r="L67" s="138" t="str">
        <x:v>Bluttuning 2021</x:v>
      </x:c>
    </x:row>
    <x:row r="68" ht="19" customHeight="1">
      <x:c r="A68" s="130" t="str">
        <x:v>Mannose-bindendes Lektin</x:v>
      </x:c>
      <x:c r="B68" s="136" t="str">
        <x:v>ng/ml</x:v>
      </x:c>
      <x:c r="C68" s="136" t="str"/>
      <x:c r="D68" s="134"/>
      <x:c r="E68" s="134"/>
      <x:c r="F68" s="134"/>
      <x:c r="G68" s="134"/>
      <x:c r="H68" s="134"/>
      <x:c r="I68" s="134"/>
      <x:c r="J68" s="138" t="str">
        <x:v>&gt; 103</x:v>
      </x:c>
      <x:c r="K68" s="138"/>
      <x:c r="L68" s="138" t="str">
        <x:v>Bluttuning 2021</x:v>
      </x:c>
    </x:row>
    <x:row r="69" ht="22" customHeight="1">
      <x:c r="A69" s="143" t="str">
        <x:v>Zelluläres Immunsystem</x:v>
      </x:c>
      <x:c r="B69" s="144"/>
      <x:c r="C69" s="144"/>
      <x:c r="D69" s="145"/>
      <x:c r="E69" s="145"/>
      <x:c r="F69" s="145"/>
      <x:c r="G69" s="145"/>
      <x:c r="H69" s="145"/>
      <x:c r="I69" s="145"/>
      <x:c r="J69" s="143"/>
      <x:c r="K69" s="143"/>
      <x:c r="L69" s="143"/>
    </x:row>
    <x:row r="70" ht="19" customHeight="1">
      <x:c r="A70" s="130" t="str">
        <x:v>Lymphozyten</x:v>
      </x:c>
      <x:c r="B70" s="136" t="str">
        <x:v>Zellen/µl</x:v>
      </x:c>
      <x:c r="C70" s="136" t="str">
        <x:v>EDTA-Blut</x:v>
      </x:c>
      <x:c r="D70" s="134"/>
      <x:c r="E70" s="134"/>
      <x:c r="F70" s="134"/>
      <x:c r="G70" s="134"/>
      <x:c r="H70" s="134"/>
      <x:c r="I70" s="134"/>
      <x:c r="J70" s="138" t="str">
        <x:v>610 - 4700</x:v>
      </x:c>
      <x:c r="K70" s="138"/>
      <x:c r="L70" s="138" t="str">
        <x:v>Bluttuning 2021</x:v>
      </x:c>
    </x:row>
    <x:row r="71" ht="19" customHeight="1">
      <x:c r="A71" s="130" t="str">
        <x:v>Monozyten</x:v>
      </x:c>
      <x:c r="B71" s="136" t="str">
        <x:v>Zellen/µl</x:v>
      </x:c>
      <x:c r="C71" s="136" t="str">
        <x:v>EDTA-Blut</x:v>
      </x:c>
      <x:c r="D71" s="134"/>
      <x:c r="E71" s="134"/>
      <x:c r="F71" s="134"/>
      <x:c r="G71" s="134"/>
      <x:c r="H71" s="134"/>
      <x:c r="I71" s="134"/>
      <x:c r="J71" s="138" t="str">
        <x:v>140 - 1300</x:v>
      </x:c>
      <x:c r="K71" s="138"/>
      <x:c r="L71" s="138" t="str">
        <x:v>Bluttuning 2021</x:v>
      </x:c>
    </x:row>
    <x:row r="72" ht="19" customHeight="1">
      <x:c r="A72" s="130" t="str">
        <x:v>Granulozyten</x:v>
      </x:c>
      <x:c r="B72" s="136" t="str">
        <x:v>Zellen/µl</x:v>
      </x:c>
      <x:c r="C72" s="136" t="str">
        <x:v>EDTA-Blut</x:v>
      </x:c>
      <x:c r="D72" s="134"/>
      <x:c r="E72" s="134"/>
      <x:c r="F72" s="134"/>
      <x:c r="G72" s="134"/>
      <x:c r="H72" s="134"/>
      <x:c r="I72" s="134"/>
      <x:c r="J72" s="138" t="str">
        <x:v>1475 - 7500</x:v>
      </x:c>
      <x:c r="K72" s="138"/>
      <x:c r="L72" s="138" t="str">
        <x:v>Bluttuning 2021</x:v>
      </x:c>
    </x:row>
    <x:row r="73" ht="19" customHeight="1">
      <x:c r="A73" s="130" t="str">
        <x:v>T-Lymphozyten (relativ)</x:v>
      </x:c>
      <x:c r="B73" s="136" t="str">
        <x:v>%</x:v>
      </x:c>
      <x:c r="C73" s="136" t="str">
        <x:v>EDTA-Blut</x:v>
      </x:c>
      <x:c r="D73" s="134"/>
      <x:c r="E73" s="134"/>
      <x:c r="F73" s="134"/>
      <x:c r="G73" s="134"/>
      <x:c r="H73" s="134"/>
      <x:c r="I73" s="134"/>
      <x:c r="J73" s="138" t="str">
        <x:v>60 - 75</x:v>
      </x:c>
      <x:c r="K73" s="138"/>
      <x:c r="L73" s="138" t="str">
        <x:v>Bluttuning 2021</x:v>
      </x:c>
    </x:row>
    <x:row r="74" ht="19" customHeight="1">
      <x:c r="A74" s="130" t="str">
        <x:v>T-Lymphozyten</x:v>
      </x:c>
      <x:c r="B74" s="136" t="str">
        <x:v>Zellen/µl</x:v>
      </x:c>
      <x:c r="C74" s="136" t="str">
        <x:v>EDTA-Blut</x:v>
      </x:c>
      <x:c r="D74" s="134"/>
      <x:c r="E74" s="134"/>
      <x:c r="F74" s="134"/>
      <x:c r="G74" s="134"/>
      <x:c r="H74" s="134"/>
      <x:c r="I74" s="134"/>
      <x:c r="J74" s="138" t="str">
        <x:v>1010 - 2010</x:v>
      </x:c>
      <x:c r="K74" s="138"/>
      <x:c r="L74" s="138" t="str">
        <x:v>Bluttuning 2021</x:v>
      </x:c>
    </x:row>
    <x:row r="75" ht="19" customHeight="1">
      <x:c r="A75" s="130" t="str">
        <x:v>B-Lymphozyten (relativ)</x:v>
      </x:c>
      <x:c r="B75" s="136" t="str">
        <x:v>%</x:v>
      </x:c>
      <x:c r="C75" s="136" t="str">
        <x:v>EDTA-Blut</x:v>
      </x:c>
      <x:c r="D75" s="134"/>
      <x:c r="E75" s="134"/>
      <x:c r="F75" s="134"/>
      <x:c r="G75" s="134"/>
      <x:c r="H75" s="134"/>
      <x:c r="I75" s="134"/>
      <x:c r="J75" s="138" t="str">
        <x:v>7 - 15</x:v>
      </x:c>
      <x:c r="K75" s="138"/>
      <x:c r="L75" s="138" t="str">
        <x:v>Bluttuning 2021</x:v>
      </x:c>
    </x:row>
    <x:row r="76" ht="19" customHeight="1">
      <x:c r="A76" s="130" t="str">
        <x:v>B-Lymphozyten</x:v>
      </x:c>
      <x:c r="B76" s="136" t="str">
        <x:v>Zellen/µl</x:v>
      </x:c>
      <x:c r="C76" s="136" t="str">
        <x:v>EDTA-Blut</x:v>
      </x:c>
      <x:c r="D76" s="134"/>
      <x:c r="E76" s="134"/>
      <x:c r="F76" s="134"/>
      <x:c r="G76" s="134"/>
      <x:c r="H76" s="134"/>
      <x:c r="I76" s="134"/>
      <x:c r="J76" s="138" t="str">
        <x:v>90 - 290</x:v>
      </x:c>
      <x:c r="K76" s="138"/>
      <x:c r="L76" s="138" t="str">
        <x:v>Bluttuning 2021</x:v>
      </x:c>
    </x:row>
    <x:row r="77" ht="19" customHeight="1">
      <x:c r="A77" s="130" t="str">
        <x:v>NK-Zellen (relativ)</x:v>
      </x:c>
      <x:c r="B77" s="136" t="str">
        <x:v>%</x:v>
      </x:c>
      <x:c r="C77" s="136" t="str">
        <x:v>EDTA-Blut</x:v>
      </x:c>
      <x:c r="D77" s="134"/>
      <x:c r="E77" s="134"/>
      <x:c r="F77" s="134"/>
      <x:c r="G77" s="134"/>
      <x:c r="H77" s="134"/>
      <x:c r="I77" s="134"/>
      <x:c r="J77" s="138" t="str">
        <x:v>7 - 15</x:v>
      </x:c>
      <x:c r="K77" s="138"/>
      <x:c r="L77" s="138" t="str">
        <x:v>Bluttuning 2021</x:v>
      </x:c>
    </x:row>
    <x:row r="78" ht="19" customHeight="1">
      <x:c r="A78" s="130" t="str">
        <x:v>NK-Zellen</x:v>
      </x:c>
      <x:c r="B78" s="136" t="str">
        <x:v>Zellen/µl</x:v>
      </x:c>
      <x:c r="C78" s="136" t="str">
        <x:v>EDTA-Blut</x:v>
      </x:c>
      <x:c r="D78" s="134"/>
      <x:c r="E78" s="134"/>
      <x:c r="F78" s="134"/>
      <x:c r="G78" s="134"/>
      <x:c r="H78" s="134"/>
      <x:c r="I78" s="134"/>
      <x:c r="J78" s="138" t="str">
        <x:v>65 - 270</x:v>
      </x:c>
      <x:c r="K78" s="138"/>
      <x:c r="L78" s="138" t="str">
        <x:v>Bluttuning 2021</x:v>
      </x:c>
    </x:row>
    <x:row r="79" ht="22" customHeight="1">
      <x:c r="A79" s="143" t="str">
        <x:v>T-Lymphozytensubpopulationen</x:v>
      </x:c>
      <x:c r="B79" s="144"/>
      <x:c r="C79" s="144"/>
      <x:c r="D79" s="145"/>
      <x:c r="E79" s="145"/>
      <x:c r="F79" s="145"/>
      <x:c r="G79" s="145"/>
      <x:c r="H79" s="145"/>
      <x:c r="I79" s="145"/>
      <x:c r="J79" s="143"/>
      <x:c r="K79" s="143"/>
      <x:c r="L79" s="143"/>
    </x:row>
    <x:row r="80" ht="19" customHeight="1">
      <x:c r="A80" s="130" t="str">
        <x:v>CD4+ T-Helferzellen (relativ)</x:v>
      </x:c>
      <x:c r="B80" s="136" t="str">
        <x:v>%</x:v>
      </x:c>
      <x:c r="C80" s="136" t="str">
        <x:v>EDTA-Blut</x:v>
      </x:c>
      <x:c r="D80" s="134"/>
      <x:c r="E80" s="134"/>
      <x:c r="F80" s="134"/>
      <x:c r="G80" s="134"/>
      <x:c r="H80" s="134"/>
      <x:c r="I80" s="134"/>
      <x:c r="J80" s="138" t="str">
        <x:v>40 - 50</x:v>
      </x:c>
      <x:c r="K80" s="138"/>
      <x:c r="L80" s="138" t="str">
        <x:v>Bluttuning 2021</x:v>
      </x:c>
    </x:row>
    <x:row r="81" ht="19" customHeight="1">
      <x:c r="A81" s="130" t="str">
        <x:v>CD4+ T-Helferzellen</x:v>
      </x:c>
      <x:c r="B81" s="136" t="str">
        <x:v>Zellen/µl</x:v>
      </x:c>
      <x:c r="C81" s="136" t="str">
        <x:v>EDTA-Blut</x:v>
      </x:c>
      <x:c r="D81" s="134"/>
      <x:c r="E81" s="134"/>
      <x:c r="F81" s="134"/>
      <x:c r="G81" s="134"/>
      <x:c r="H81" s="134"/>
      <x:c r="I81" s="134"/>
      <x:c r="J81" s="138" t="str">
        <x:v>490 - 1080</x:v>
      </x:c>
      <x:c r="K81" s="138"/>
      <x:c r="L81" s="138" t="str">
        <x:v>Bluttuning 2021</x:v>
      </x:c>
    </x:row>
    <x:row r="82" ht="19" customHeight="1">
      <x:c r="A82" s="130" t="str">
        <x:v>CD8+ T-Lymphozyten (relativ)</x:v>
      </x:c>
      <x:c r="B82" s="136" t="str">
        <x:v>%</x:v>
      </x:c>
      <x:c r="C82" s="136" t="str">
        <x:v>EDTA-Blut</x:v>
      </x:c>
      <x:c r="D82" s="134"/>
      <x:c r="E82" s="134"/>
      <x:c r="F82" s="134"/>
      <x:c r="G82" s="134"/>
      <x:c r="H82" s="134"/>
      <x:c r="I82" s="134"/>
      <x:c r="J82" s="138" t="str">
        <x:v>27 - 37</x:v>
      </x:c>
      <x:c r="K82" s="138"/>
      <x:c r="L82" s="138" t="str">
        <x:v>Bluttuning 2021</x:v>
      </x:c>
    </x:row>
    <x:row r="83" ht="19" customHeight="1">
      <x:c r="A83" s="130" t="str">
        <x:v>CD8+ T-Lymphozyten</x:v>
      </x:c>
      <x:c r="B83" s="136" t="str">
        <x:v>Zellen/µl</x:v>
      </x:c>
      <x:c r="C83" s="136" t="str">
        <x:v>EDTA-Blut</x:v>
      </x:c>
      <x:c r="D83" s="134"/>
      <x:c r="E83" s="134"/>
      <x:c r="F83" s="134"/>
      <x:c r="G83" s="134"/>
      <x:c r="H83" s="134"/>
      <x:c r="I83" s="134"/>
      <x:c r="J83" s="138" t="str">
        <x:v>230 - 530</x:v>
      </x:c>
      <x:c r="K83" s="138"/>
      <x:c r="L83" s="138" t="str">
        <x:v>Bluttuning 2021</x:v>
      </x:c>
    </x:row>
    <x:row r="84" ht="19" customHeight="1">
      <x:c r="A84" s="130" t="str">
        <x:v>CD4/CD8-Quotient</x:v>
      </x:c>
      <x:c r="B84" s="136" t="str">
        <x:v>Ratio</x:v>
      </x:c>
      <x:c r="C84" s="136" t="str">
        <x:v>EDTA-Blut</x:v>
      </x:c>
      <x:c r="D84" s="156" t="str">
        <x:f>IFERROR(IF(OR(D81="",D83=""),"",D81/D83),"")</x:f>
      </x:c>
      <x:c r="E84" s="156" t="str">
        <x:f>IFERROR(IF(OR(E81="",E83=""),"",E81/E83),"")</x:f>
      </x:c>
      <x:c r="F84" s="156" t="str">
        <x:f>IFERROR(IF(OR(F81="",F83=""),"",F81/F83),"")</x:f>
      </x:c>
      <x:c r="G84" s="156" t="str">
        <x:f>IFERROR(IF(OR(G81="",G83=""),"",G81/G83),"")</x:f>
      </x:c>
      <x:c r="H84" s="156" t="str">
        <x:f>IFERROR(IF(OR(H81="",H83=""),"",H81/H83),"")</x:f>
      </x:c>
      <x:c r="I84" s="156" t="str">
        <x:f>IFERROR(IF(OR(I81="",I83=""),"",I81/I83),"")</x:f>
      </x:c>
      <x:c r="J84" s="138" t="str">
        <x:v>1,2 - 3,4</x:v>
      </x:c>
      <x:c r="K84" s="138"/>
      <x:c r="L84" s="158" t="str">
        <x:v>automatisch berechnet</x:v>
      </x:c>
    </x:row>
    <x:row r="85" ht="19" customHeight="1">
      <x:c r="A85" s="130" t="str">
        <x:v>CD4+CD8+ T-Lymphozyten</x:v>
      </x:c>
      <x:c r="B85" s="136" t="str">
        <x:v>Zellen/µl</x:v>
      </x:c>
      <x:c r="C85" s="136" t="str">
        <x:v>EDTA-Blut</x:v>
      </x:c>
      <x:c r="D85" s="134"/>
      <x:c r="E85" s="134"/>
      <x:c r="F85" s="134"/>
      <x:c r="G85" s="134"/>
      <x:c r="H85" s="134"/>
      <x:c r="I85" s="134"/>
      <x:c r="J85" s="138" t="str">
        <x:v>&lt; 25</x:v>
      </x:c>
      <x:c r="K85" s="138"/>
      <x:c r="L85" s="138" t="str">
        <x:v>Bluttuning 2021</x:v>
      </x:c>
    </x:row>
    <x:row r="86" ht="19" customHeight="1">
      <x:c r="A86" s="130" t="str">
        <x:v>CD4CD8 doppelt neg. T-Zellen (relativ)</x:v>
      </x:c>
      <x:c r="B86" s="136" t="str">
        <x:v>% der</x:v>
      </x:c>
      <x:c r="C86" s="136" t="str">
        <x:v>EDTA-Blut</x:v>
      </x:c>
      <x:c r="D86" s="134"/>
      <x:c r="E86" s="134"/>
      <x:c r="F86" s="134"/>
      <x:c r="G86" s="134"/>
      <x:c r="H86" s="134"/>
      <x:c r="I86" s="134"/>
      <x:c r="J86" s="138" t="str"/>
      <x:c r="K86" s="138"/>
      <x:c r="L86" s="138" t="str">
        <x:v>Bluttuning 2021</x:v>
      </x:c>
    </x:row>
    <x:row r="87" ht="19" customHeight="1">
      <x:c r="A87" s="130" t="str">
        <x:v>CD4CD8 doppelt negative T-Zellen</x:v>
      </x:c>
      <x:c r="B87" s="136" t="str">
        <x:v>Zellen/µl</x:v>
      </x:c>
      <x:c r="C87" s="136" t="str">
        <x:v>EDTA-Blut</x:v>
      </x:c>
      <x:c r="D87" s="134"/>
      <x:c r="E87" s="134"/>
      <x:c r="F87" s="134"/>
      <x:c r="G87" s="134"/>
      <x:c r="H87" s="134"/>
      <x:c r="I87" s="134"/>
      <x:c r="J87" s="138" t="str">
        <x:v>&lt; 150</x:v>
      </x:c>
      <x:c r="K87" s="138"/>
      <x:c r="L87" s="138" t="str">
        <x:v>Bluttuning 2021</x:v>
      </x:c>
    </x:row>
    <x:row r="88" ht="19" customHeight="1">
      <x:c r="A88" s="130" t="str">
        <x:v>suppr.-regulat. CD8+ T-Zellen** (relativ)</x:v>
      </x:c>
      <x:c r="B88" s="136" t="str">
        <x:v>%</x:v>
      </x:c>
      <x:c r="C88" s="136" t="str">
        <x:v>EDTA-Blut</x:v>
      </x:c>
      <x:c r="D88" s="134"/>
      <x:c r="E88" s="134"/>
      <x:c r="F88" s="134"/>
      <x:c r="G88" s="134"/>
      <x:c r="H88" s="134"/>
      <x:c r="I88" s="134"/>
      <x:c r="J88" s="138" t="str">
        <x:v>60 - 90</x:v>
      </x:c>
      <x:c r="K88" s="138"/>
      <x:c r="L88" s="138" t="str">
        <x:v>Bluttuning 2021</x:v>
      </x:c>
    </x:row>
    <x:row r="89" ht="19" customHeight="1">
      <x:c r="A89" s="130" t="str">
        <x:v>suppr.-regulat. CD8+ T-Zellen**</x:v>
      </x:c>
      <x:c r="B89" s="136" t="str">
        <x:v>Zellen/µl</x:v>
      </x:c>
      <x:c r="C89" s="136" t="str">
        <x:v>EDTA-Blut</x:v>
      </x:c>
      <x:c r="D89" s="134"/>
      <x:c r="E89" s="134"/>
      <x:c r="F89" s="134"/>
      <x:c r="G89" s="134"/>
      <x:c r="H89" s="134"/>
      <x:c r="I89" s="134"/>
      <x:c r="J89" s="138" t="str">
        <x:v>150 - 500</x:v>
      </x:c>
      <x:c r="K89" s="138"/>
      <x:c r="L89" s="138" t="str">
        <x:v>Bluttuning 2021</x:v>
      </x:c>
    </x:row>
    <x:row r="90" ht="19" customHeight="1">
      <x:c r="A90" s="130" t="str">
        <x:v>zytotoxische CD8+ T-Zellen** (relativ)</x:v>
      </x:c>
      <x:c r="B90" s="136" t="str">
        <x:v>%</x:v>
      </x:c>
      <x:c r="C90" s="136" t="str">
        <x:v>EDTA-Blut</x:v>
      </x:c>
      <x:c r="D90" s="134"/>
      <x:c r="E90" s="134"/>
      <x:c r="F90" s="134"/>
      <x:c r="G90" s="134"/>
      <x:c r="H90" s="134"/>
      <x:c r="I90" s="134"/>
      <x:c r="J90" s="138" t="str">
        <x:v>5 - 25</x:v>
      </x:c>
      <x:c r="K90" s="138"/>
      <x:c r="L90" s="138" t="str">
        <x:v>Bluttuning 2021</x:v>
      </x:c>
    </x:row>
    <x:row r="91" ht="19" customHeight="1">
      <x:c r="A91" s="130" t="str">
        <x:v>zytotoxische CD8+ T-Zellen**</x:v>
      </x:c>
      <x:c r="B91" s="136" t="str">
        <x:v>Zellen/µl</x:v>
      </x:c>
      <x:c r="C91" s="136" t="str">
        <x:v>EDTA-Blut</x:v>
      </x:c>
      <x:c r="D91" s="134"/>
      <x:c r="E91" s="134"/>
      <x:c r="F91" s="134"/>
      <x:c r="G91" s="134"/>
      <x:c r="H91" s="134"/>
      <x:c r="I91" s="134"/>
      <x:c r="J91" s="138" t="str">
        <x:v>20 - 180</x:v>
      </x:c>
      <x:c r="K91" s="138"/>
      <x:c r="L91" s="138" t="str">
        <x:v>Bluttuning 2021</x:v>
      </x:c>
    </x:row>
    <x:row r="92" ht="19" customHeight="1">
      <x:c r="A92" s="130" t="str">
        <x:v>Quotient zytotox./regulat CD8+ T-Zellen**</x:v>
      </x:c>
      <x:c r="B92" s="136" t="str">
        <x:v>Ratio</x:v>
      </x:c>
      <x:c r="C92" s="136" t="str">
        <x:v>EDTA-Blut</x:v>
      </x:c>
      <x:c r="D92" s="134"/>
      <x:c r="E92" s="134"/>
      <x:c r="F92" s="134"/>
      <x:c r="G92" s="134"/>
      <x:c r="H92" s="134"/>
      <x:c r="I92" s="134"/>
      <x:c r="J92" s="138" t="str">
        <x:v>0,1 - 1,0</x:v>
      </x:c>
      <x:c r="K92" s="138"/>
      <x:c r="L92" s="138" t="str">
        <x:v>Bluttuning 2021</x:v>
      </x:c>
    </x:row>
    <x:row r="93" ht="19" customHeight="1">
      <x:c r="A93" s="130" t="str">
        <x:v>Aktivierte T-Lymphozyten (HLA-DR+)</x:v>
      </x:c>
      <x:c r="B93" s="136" t="str">
        <x:v>% der</x:v>
      </x:c>
      <x:c r="C93" s="136" t="str">
        <x:v>EDTA-Blut</x:v>
      </x:c>
      <x:c r="D93" s="134"/>
      <x:c r="E93" s="134"/>
      <x:c r="F93" s="134"/>
      <x:c r="G93" s="134"/>
      <x:c r="H93" s="134"/>
      <x:c r="I93" s="134"/>
      <x:c r="J93" s="138" t="str">
        <x:v>&lt; 10</x:v>
      </x:c>
      <x:c r="K93" s="138"/>
      <x:c r="L93" s="138" t="str">
        <x:v>Bluttuning 2021</x:v>
      </x:c>
    </x:row>
    <x:row r="94" ht="19" customHeight="1">
      <x:c r="A94" s="130" t="str">
        <x:v>Aktivierte T-Lymphozyten (HLA-DR+)</x:v>
      </x:c>
      <x:c r="B94" s="136" t="str">
        <x:v>Zellen/µl</x:v>
      </x:c>
      <x:c r="C94" s="136" t="str">
        <x:v>EDTA-Blut</x:v>
      </x:c>
      <x:c r="D94" s="134"/>
      <x:c r="E94" s="134"/>
      <x:c r="F94" s="134"/>
      <x:c r="G94" s="134"/>
      <x:c r="H94" s="134"/>
      <x:c r="I94" s="134"/>
      <x:c r="J94" s="138" t="str">
        <x:v>&lt;104</x:v>
      </x:c>
      <x:c r="K94" s="138"/>
      <x:c r="L94" s="138" t="str">
        <x:v>Bluttuning 2021</x:v>
      </x:c>
    </x:row>
    <x:row r="95" ht="19" customHeight="1">
      <x:c r="A95" s="130" t="str">
        <x:v>CD25+ T-Lymphozyten** (relativ)</x:v>
      </x:c>
      <x:c r="B95" s="136" t="str">
        <x:v>%</x:v>
      </x:c>
      <x:c r="C95" s="136" t="str">
        <x:v>EDTA-Blut</x:v>
      </x:c>
      <x:c r="D95" s="134"/>
      <x:c r="E95" s="134"/>
      <x:c r="F95" s="134"/>
      <x:c r="G95" s="134"/>
      <x:c r="H95" s="134"/>
      <x:c r="I95" s="134"/>
      <x:c r="J95" s="138" t="str">
        <x:v>&lt; 15</x:v>
      </x:c>
      <x:c r="K95" s="138"/>
      <x:c r="L95" s="138" t="str">
        <x:v>Bluttuning 2021</x:v>
      </x:c>
    </x:row>
    <x:row r="96" ht="19" customHeight="1">
      <x:c r="A96" s="130" t="str">
        <x:v>CD25+ T-Lymphozyten**</x:v>
      </x:c>
      <x:c r="B96" s="136" t="str">
        <x:v>Zellen/µl</x:v>
      </x:c>
      <x:c r="C96" s="136" t="str">
        <x:v>EDTA-Blut</x:v>
      </x:c>
      <x:c r="D96" s="134"/>
      <x:c r="E96" s="134"/>
      <x:c r="F96" s="134"/>
      <x:c r="G96" s="134"/>
      <x:c r="H96" s="134"/>
      <x:c r="I96" s="134"/>
      <x:c r="J96" s="138" t="str">
        <x:v>&lt; 320</x:v>
      </x:c>
      <x:c r="K96" s="138"/>
      <x:c r="L96" s="138" t="str">
        <x:v>Bluttuning 2021</x:v>
      </x:c>
    </x:row>
    <x:row r="97" ht="19" customHeight="1">
      <x:c r="A97" s="130" t="str">
        <x:v>NK-artige T-Lymphozyten** CD3+16+56+ (relativ)</x:v>
      </x:c>
      <x:c r="B97" s="136" t="str">
        <x:v>% der</x:v>
      </x:c>
      <x:c r="C97" s="136" t="str">
        <x:v>EDTA-Blut</x:v>
      </x:c>
      <x:c r="D97" s="134"/>
      <x:c r="E97" s="134"/>
      <x:c r="F97" s="134"/>
      <x:c r="G97" s="134"/>
      <x:c r="H97" s="134"/>
      <x:c r="I97" s="134"/>
      <x:c r="J97" s="138" t="str"/>
      <x:c r="K97" s="138"/>
      <x:c r="L97" s="138" t="str">
        <x:v>Bluttuning 2021</x:v>
      </x:c>
    </x:row>
    <x:row r="98" ht="19" customHeight="1">
      <x:c r="A98" s="130" t="str">
        <x:v>NK-artige T-Lymphozyten** CD3+16+56+</x:v>
      </x:c>
      <x:c r="B98" s="136" t="str">
        <x:v>Zellen/µl</x:v>
      </x:c>
      <x:c r="C98" s="136" t="str">
        <x:v>EDTA-Blut</x:v>
      </x:c>
      <x:c r="D98" s="134"/>
      <x:c r="E98" s="134"/>
      <x:c r="F98" s="134"/>
      <x:c r="G98" s="134"/>
      <x:c r="H98" s="134"/>
      <x:c r="I98" s="134"/>
      <x:c r="J98" s="138" t="str">
        <x:v>&lt; 200</x:v>
      </x:c>
      <x:c r="K98" s="138"/>
      <x:c r="L98" s="138" t="str">
        <x:v>Bluttuning 2021</x:v>
      </x:c>
    </x:row>
    <x:row r="99" ht="19" customHeight="1">
      <x:c r="A99" s="130" t="str">
        <x:v>Naive T-Helferzellen**</x:v>
      </x:c>
      <x:c r="B99" s="136" t="str">
        <x:v>%</x:v>
      </x:c>
      <x:c r="C99" s="136" t="str">
        <x:v>EDTA-Blut</x:v>
      </x:c>
      <x:c r="D99" s="134"/>
      <x:c r="E99" s="134"/>
      <x:c r="F99" s="134"/>
      <x:c r="G99" s="134"/>
      <x:c r="H99" s="134"/>
      <x:c r="I99" s="134"/>
      <x:c r="J99" s="138" t="str">
        <x:v>&gt;30</x:v>
      </x:c>
      <x:c r="K99" s="138"/>
      <x:c r="L99" s="138" t="str">
        <x:v>Bluttuning 2021</x:v>
      </x:c>
    </x:row>
    <x:row r="100" ht="22" customHeight="1">
      <x:c r="A100" s="143" t="str">
        <x:v>T-Helferzellen / Thymusreserve</x:v>
      </x:c>
      <x:c r="B100" s="144"/>
      <x:c r="C100" s="144"/>
      <x:c r="D100" s="145"/>
      <x:c r="E100" s="145"/>
      <x:c r="F100" s="145"/>
      <x:c r="G100" s="145"/>
      <x:c r="H100" s="145"/>
      <x:c r="I100" s="145"/>
      <x:c r="J100" s="143"/>
      <x:c r="K100" s="143"/>
      <x:c r="L100" s="143"/>
    </x:row>
    <x:row r="101" ht="19" customHeight="1">
      <x:c r="A101" s="130" t="str">
        <x:v>RTE-Zellen** (Thymusreserve)</x:v>
      </x:c>
      <x:c r="B101" s="136" t="str">
        <x:v>% naive</x:v>
      </x:c>
      <x:c r="C101" s="136" t="str">
        <x:v>EDTA-Blut</x:v>
      </x:c>
      <x:c r="D101" s="134"/>
      <x:c r="E101" s="134"/>
      <x:c r="F101" s="134"/>
      <x:c r="G101" s="134"/>
      <x:c r="H101" s="134"/>
      <x:c r="I101" s="134"/>
      <x:c r="J101" s="138" t="str">
        <x:v>&gt;41</x:v>
      </x:c>
      <x:c r="K101" s="138"/>
      <x:c r="L101" s="138" t="str">
        <x:v>Bluttuning 2021</x:v>
      </x:c>
    </x:row>
    <x:row r="102" ht="22" customHeight="1">
      <x:c r="A102" s="143" t="str">
        <x:v>NK-Zell-Funktion &amp; Antigenantwort</x:v>
      </x:c>
      <x:c r="B102" s="144"/>
      <x:c r="C102" s="144"/>
      <x:c r="D102" s="145"/>
      <x:c r="E102" s="145"/>
      <x:c r="F102" s="145"/>
      <x:c r="G102" s="145"/>
      <x:c r="H102" s="145"/>
      <x:c r="I102" s="145"/>
      <x:c r="J102" s="143"/>
      <x:c r="K102" s="143"/>
      <x:c r="L102" s="143"/>
    </x:row>
    <x:row r="103" ht="19" customHeight="1">
      <x:c r="A103" s="130" t="str">
        <x:v>NK-Zell-Grundaktivität</x:v>
      </x:c>
      <x:c r="B103" s="136" t="str">
        <x:v>%</x:v>
      </x:c>
      <x:c r="C103" s="136" t="str"/>
      <x:c r="D103" s="134"/>
      <x:c r="E103" s="134"/>
      <x:c r="F103" s="134"/>
      <x:c r="G103" s="134"/>
      <x:c r="H103" s="134"/>
      <x:c r="I103" s="134"/>
      <x:c r="J103" s="138" t="str">
        <x:v>&gt; 10,0</x:v>
      </x:c>
      <x:c r="K103" s="138"/>
      <x:c r="L103" s="138" t="str">
        <x:v>Bluttuning 2021</x:v>
      </x:c>
    </x:row>
    <x:row r="104" ht="19" customHeight="1">
      <x:c r="A104" s="130" t="str">
        <x:v>Proleukin (Stimulationskontrolle)</x:v>
      </x:c>
      <x:c r="B104" s="136" t="str">
        <x:v>%</x:v>
      </x:c>
      <x:c r="C104" s="136" t="str"/>
      <x:c r="D104" s="134"/>
      <x:c r="E104" s="134"/>
      <x:c r="F104" s="134"/>
      <x:c r="G104" s="134"/>
      <x:c r="H104" s="134"/>
      <x:c r="I104" s="134"/>
      <x:c r="J104" s="138" t="str"/>
      <x:c r="K104" s="138"/>
      <x:c r="L104" s="138" t="str">
        <x:v>Bluttuning 2021</x:v>
      </x:c>
    </x:row>
    <x:row r="105" ht="19" customHeight="1">
      <x:c r="A105" s="130" t="str">
        <x:v>Negativ-Kontrolle**</x:v>
      </x:c>
      <x:c r="B105" s="136" t="str">
        <x:v>Index</x:v>
      </x:c>
      <x:c r="C105" s="136" t="str"/>
      <x:c r="D105" s="134"/>
      <x:c r="E105" s="134"/>
      <x:c r="F105" s="134"/>
      <x:c r="G105" s="134"/>
      <x:c r="H105" s="134"/>
      <x:c r="I105" s="134"/>
      <x:c r="J105" s="138" t="str">
        <x:v>1,0</x:v>
      </x:c>
      <x:c r="K105" s="138"/>
      <x:c r="L105" s="138" t="str">
        <x:v>Bluttuning 2021</x:v>
      </x:c>
    </x:row>
    <x:row r="106" ht="19" customHeight="1">
      <x:c r="A106" s="130" t="str">
        <x:v>Positiv-Kontrolle**</x:v>
      </x:c>
      <x:c r="B106" s="136" t="str">
        <x:v>Index</x:v>
      </x:c>
      <x:c r="C106" s="136" t="str"/>
      <x:c r="D106" s="134"/>
      <x:c r="E106" s="134"/>
      <x:c r="F106" s="134"/>
      <x:c r="G106" s="134"/>
      <x:c r="H106" s="134"/>
      <x:c r="I106" s="134"/>
      <x:c r="J106" s="138" t="str">
        <x:v>&gt; 5,0</x:v>
      </x:c>
      <x:c r="K106" s="138"/>
      <x:c r="L106" s="138" t="str">
        <x:v>Bluttuning 2021</x:v>
      </x:c>
    </x:row>
    <x:row r="107" ht="19" customHeight="1">
      <x:c r="A107" s="130" t="str">
        <x:v>Candida-Antigen**</x:v>
      </x:c>
      <x:c r="B107" s="136" t="str">
        <x:v>Index</x:v>
      </x:c>
      <x:c r="C107" s="136" t="str"/>
      <x:c r="D107" s="134"/>
      <x:c r="E107" s="134"/>
      <x:c r="F107" s="134"/>
      <x:c r="G107" s="134"/>
      <x:c r="H107" s="134"/>
      <x:c r="I107" s="134"/>
      <x:c r="J107" s="138" t="str">
        <x:v>&gt; 4,0</x:v>
      </x:c>
      <x:c r="K107" s="138"/>
      <x:c r="L107" s="138" t="str">
        <x:v>Bluttuning 2021</x:v>
      </x:c>
    </x:row>
    <x:row r="108" ht="19" customHeight="1">
      <x:c r="A108" s="130" t="str">
        <x:v>Proteus-Antigen**</x:v>
      </x:c>
      <x:c r="B108" s="136" t="str">
        <x:v>Index</x:v>
      </x:c>
      <x:c r="C108" s="136" t="str"/>
      <x:c r="D108" s="134"/>
      <x:c r="E108" s="134"/>
      <x:c r="F108" s="134"/>
      <x:c r="G108" s="134"/>
      <x:c r="H108" s="134"/>
      <x:c r="I108" s="134"/>
      <x:c r="J108" s="138" t="str">
        <x:v>&gt; 4,0</x:v>
      </x:c>
      <x:c r="K108" s="138"/>
      <x:c r="L108" s="138" t="str">
        <x:v>Bluttuning 2021</x:v>
      </x:c>
    </x:row>
    <x:row r="109" ht="19" customHeight="1">
      <x:c r="A109" s="130" t="str">
        <x:v>Staphylococcus aureus-Antigen**</x:v>
      </x:c>
      <x:c r="B109" s="136" t="str">
        <x:v>Index</x:v>
      </x:c>
      <x:c r="C109" s="136" t="str"/>
      <x:c r="D109" s="134"/>
      <x:c r="E109" s="134"/>
      <x:c r="F109" s="134"/>
      <x:c r="G109" s="134"/>
      <x:c r="H109" s="134"/>
      <x:c r="I109" s="134"/>
      <x:c r="J109" s="138" t="str">
        <x:v>&gt; 4,0</x:v>
      </x:c>
      <x:c r="K109" s="138"/>
      <x:c r="L109" s="138" t="str">
        <x:v>Bluttuning 2021</x:v>
      </x:c>
    </x:row>
    <x:row r="110" ht="19" customHeight="1">
      <x:c r="A110" s="130" t="str">
        <x:v>Diphtherie Toxoid**</x:v>
      </x:c>
      <x:c r="B110" s="136" t="str">
        <x:v>Index</x:v>
      </x:c>
      <x:c r="C110" s="136" t="str"/>
      <x:c r="D110" s="134"/>
      <x:c r="E110" s="134"/>
      <x:c r="F110" s="134"/>
      <x:c r="G110" s="134"/>
      <x:c r="H110" s="134"/>
      <x:c r="I110" s="134"/>
      <x:c r="J110" s="138" t="str">
        <x:v>&gt; 4,0</x:v>
      </x:c>
      <x:c r="K110" s="138"/>
      <x:c r="L110" s="138" t="str">
        <x:v>Bluttuning 2021</x:v>
      </x:c>
    </x:row>
    <x:row r="111" ht="19" customHeight="1">
      <x:c r="A111" s="130" t="str">
        <x:v>Tetanus-Toxoid**</x:v>
      </x:c>
      <x:c r="B111" s="136" t="str">
        <x:v>Index</x:v>
      </x:c>
      <x:c r="C111" s="136" t="str"/>
      <x:c r="D111" s="134"/>
      <x:c r="E111" s="134"/>
      <x:c r="F111" s="134"/>
      <x:c r="G111" s="134"/>
      <x:c r="H111" s="134"/>
      <x:c r="I111" s="134"/>
      <x:c r="J111" s="138" t="str">
        <x:v>&gt;4,0</x:v>
      </x:c>
      <x:c r="K111" s="138"/>
      <x:c r="L111" s="138" t="str">
        <x:v>Bluttuning 2021</x:v>
      </x:c>
    </x:row>
    <x:row r="112" ht="19" customHeight="1">
      <x:c r="A112" s="130" t="str">
        <x:v>Influenzavirus-Antigen**</x:v>
      </x:c>
      <x:c r="B112" s="136" t="str">
        <x:v>Index</x:v>
      </x:c>
      <x:c r="C112" s="136" t="str"/>
      <x:c r="D112" s="134"/>
      <x:c r="E112" s="134"/>
      <x:c r="F112" s="134"/>
      <x:c r="G112" s="134"/>
      <x:c r="H112" s="134"/>
      <x:c r="I112" s="134"/>
      <x:c r="J112" s="138" t="str">
        <x:v>&gt; 4,0</x:v>
      </x:c>
      <x:c r="K112" s="138"/>
      <x:c r="L112" s="138" t="str">
        <x:v>Bluttuning 2021</x:v>
      </x:c>
    </x:row>
    <x:row r="113" ht="19" customHeight="1">
      <x:c r="A113" s="130" t="str">
        <x:v>Tuberkulin**</x:v>
      </x:c>
      <x:c r="B113" s="136" t="str">
        <x:v>Index</x:v>
      </x:c>
      <x:c r="C113" s="136" t="str"/>
      <x:c r="D113" s="134"/>
      <x:c r="E113" s="134"/>
      <x:c r="F113" s="134"/>
      <x:c r="G113" s="134"/>
      <x:c r="H113" s="134"/>
      <x:c r="I113" s="134"/>
      <x:c r="J113" s="138" t="str">
        <x:v>&gt; 4,0</x:v>
      </x:c>
      <x:c r="K113" s="138"/>
      <x:c r="L113" s="138" t="str">
        <x:v>Bluttuning 2021</x:v>
      </x:c>
    </x:row>
    <x:row r="114" ht="19" customHeight="1">
      <x:c r="A114" s="130" t="str">
        <x:v>Trichophyton**</x:v>
      </x:c>
      <x:c r="B114" s="136" t="str">
        <x:v>Index</x:v>
      </x:c>
      <x:c r="C114" s="136" t="str"/>
      <x:c r="D114" s="134"/>
      <x:c r="E114" s="134"/>
      <x:c r="F114" s="134"/>
      <x:c r="G114" s="134"/>
      <x:c r="H114" s="134"/>
      <x:c r="I114" s="134"/>
      <x:c r="J114" s="138" t="str">
        <x:v>&gt; 4,0</x:v>
      </x:c>
      <x:c r="K114" s="138"/>
      <x:c r="L114" s="138" t="str">
        <x:v>Bluttuning 2021</x:v>
      </x:c>
    </x:row>
    <x:row r="115" ht="22" customHeight="1">
      <x:c r="A115" s="143" t="str">
        <x:v>Proinflammatorischer Zytokinstatus</x:v>
      </x:c>
      <x:c r="B115" s="144"/>
      <x:c r="C115" s="144"/>
      <x:c r="D115" s="145"/>
      <x:c r="E115" s="145"/>
      <x:c r="F115" s="145"/>
      <x:c r="G115" s="145"/>
      <x:c r="H115" s="145"/>
      <x:c r="I115" s="145"/>
      <x:c r="J115" s="143"/>
      <x:c r="K115" s="143"/>
      <x:c r="L115" s="143"/>
    </x:row>
    <x:row r="116" ht="19" customHeight="1">
      <x:c r="A116" s="130" t="str">
        <x:v>Interleukin-1-beta**</x:v>
      </x:c>
      <x:c r="B116" s="136" t="str">
        <x:v>pg/ml</x:v>
      </x:c>
      <x:c r="C116" s="136" t="str"/>
      <x:c r="D116" s="134"/>
      <x:c r="E116" s="134"/>
      <x:c r="F116" s="134"/>
      <x:c r="G116" s="134"/>
      <x:c r="H116" s="134"/>
      <x:c r="I116" s="134"/>
      <x:c r="J116" s="138" t="str">
        <x:v>65 - 762</x:v>
      </x:c>
      <x:c r="K116" s="138"/>
      <x:c r="L116" s="138" t="str">
        <x:v>Bluttuning 2021</x:v>
      </x:c>
    </x:row>
    <x:row r="117" ht="19" customHeight="1">
      <x:c r="A117" s="130" t="str">
        <x:v>Interleukin-6**</x:v>
      </x:c>
      <x:c r="B117" s="136" t="str">
        <x:v>pg/ml</x:v>
      </x:c>
      <x:c r="C117" s="136" t="str"/>
      <x:c r="D117" s="134"/>
      <x:c r="E117" s="134"/>
      <x:c r="F117" s="134"/>
      <x:c r="G117" s="134"/>
      <x:c r="H117" s="134"/>
      <x:c r="I117" s="134"/>
      <x:c r="J117" s="138" t="str">
        <x:v>2879-5956</x:v>
      </x:c>
      <x:c r="K117" s="138"/>
      <x:c r="L117" s="138" t="str">
        <x:v>Bluttuning 2021</x:v>
      </x:c>
    </x:row>
    <x:row r="118" ht="19" customHeight="1">
      <x:c r="A118" s="130" t="str">
        <x:v>Interleukin-8**</x:v>
      </x:c>
      <x:c r="B118" s="136" t="str">
        <x:v>pg/ml</x:v>
      </x:c>
      <x:c r="C118" s="136" t="str"/>
      <x:c r="D118" s="134"/>
      <x:c r="E118" s="134"/>
      <x:c r="F118" s="134"/>
      <x:c r="G118" s="134"/>
      <x:c r="H118" s="134"/>
      <x:c r="I118" s="134"/>
      <x:c r="J118" s="138" t="str">
        <x:v>&gt; 5000</x:v>
      </x:c>
      <x:c r="K118" s="138"/>
      <x:c r="L118" s="138" t="str">
        <x:v>Bluttuning 2021</x:v>
      </x:c>
    </x:row>
    <x:row r="119" ht="19" customHeight="1">
      <x:c r="A119" s="130" t="str">
        <x:v>Interleukin-10**</x:v>
      </x:c>
      <x:c r="B119" s="136" t="str">
        <x:v>pg/ml</x:v>
      </x:c>
      <x:c r="C119" s="136" t="str"/>
      <x:c r="D119" s="134"/>
      <x:c r="E119" s="134"/>
      <x:c r="F119" s="134"/>
      <x:c r="G119" s="134"/>
      <x:c r="H119" s="134"/>
      <x:c r="I119" s="134"/>
      <x:c r="J119" s="138" t="str">
        <x:v>51 -370</x:v>
      </x:c>
      <x:c r="K119" s="138"/>
      <x:c r="L119" s="138" t="str">
        <x:v>Bluttuning 2021</x:v>
      </x:c>
    </x:row>
    <x:row r="120" ht="19" customHeight="1">
      <x:c r="A120" s="130" t="str">
        <x:v>Interleukin-12**</x:v>
      </x:c>
      <x:c r="B120" s="136" t="str">
        <x:v>pg/ml</x:v>
      </x:c>
      <x:c r="C120" s="136" t="str"/>
      <x:c r="D120" s="134"/>
      <x:c r="E120" s="134"/>
      <x:c r="F120" s="134"/>
      <x:c r="G120" s="134"/>
      <x:c r="H120" s="134"/>
      <x:c r="I120" s="134"/>
      <x:c r="J120" s="138" t="str">
        <x:v>0,0 - 5,9</x:v>
      </x:c>
      <x:c r="K120" s="138"/>
      <x:c r="L120" s="138" t="str">
        <x:v>Bluttuning 2021</x:v>
      </x:c>
    </x:row>
    <x:row r="121" ht="19" customHeight="1">
      <x:c r="A121" s="130" t="str">
        <x:v>Tumor-Nekrose-Faktor-alpha**</x:v>
      </x:c>
      <x:c r="B121" s="136" t="str">
        <x:v>pg/ml</x:v>
      </x:c>
      <x:c r="C121" s="136" t="str"/>
      <x:c r="D121" s="134"/>
      <x:c r="E121" s="134"/>
      <x:c r="F121" s="134"/>
      <x:c r="G121" s="134"/>
      <x:c r="H121" s="134"/>
      <x:c r="I121" s="134"/>
      <x:c r="J121" s="138" t="str">
        <x:v>255 - 1248</x:v>
      </x:c>
      <x:c r="K121" s="138"/>
      <x:c r="L121" s="138" t="str">
        <x:v>Bluttuning 2021</x:v>
      </x:c>
    </x:row>
    <x:row r="122" ht="22" customHeight="1">
      <x:c r="A122" s="143" t="str">
        <x:v>Regulatorische / NKT-Zellen</x:v>
      </x:c>
      <x:c r="B122" s="144"/>
      <x:c r="C122" s="144"/>
      <x:c r="D122" s="145"/>
      <x:c r="E122" s="145"/>
      <x:c r="F122" s="145"/>
      <x:c r="G122" s="145"/>
      <x:c r="H122" s="145"/>
      <x:c r="I122" s="145"/>
      <x:c r="J122" s="143"/>
      <x:c r="K122" s="143"/>
      <x:c r="L122" s="143"/>
    </x:row>
    <x:row r="123" ht="19" customHeight="1">
      <x:c r="A123" s="130" t="str">
        <x:v>CD127- regulatorische T-Zellen** (relativ)</x:v>
      </x:c>
      <x:c r="B123" s="136" t="str">
        <x:v>% CD4+</x:v>
      </x:c>
      <x:c r="C123" s="136" t="str">
        <x:v>EDTA-Blut</x:v>
      </x:c>
      <x:c r="D123" s="134"/>
      <x:c r="E123" s="134"/>
      <x:c r="F123" s="134"/>
      <x:c r="G123" s="134"/>
      <x:c r="H123" s="134"/>
      <x:c r="I123" s="134"/>
      <x:c r="J123" s="138" t="str">
        <x:v>5 - 10</x:v>
      </x:c>
      <x:c r="K123" s="138"/>
      <x:c r="L123" s="138" t="str">
        <x:v>Bluttuning 2021</x:v>
      </x:c>
    </x:row>
    <x:row r="124" ht="19" customHeight="1">
      <x:c r="A124" s="130" t="str">
        <x:v>CD127- regulatorische T-Zellen**</x:v>
      </x:c>
      <x:c r="B124" s="136" t="str">
        <x:v>Zellen/µl</x:v>
      </x:c>
      <x:c r="C124" s="136" t="str">
        <x:v>EDTA-Blut</x:v>
      </x:c>
      <x:c r="D124" s="134"/>
      <x:c r="E124" s="134"/>
      <x:c r="F124" s="134"/>
      <x:c r="G124" s="134"/>
      <x:c r="H124" s="134"/>
      <x:c r="I124" s="134"/>
      <x:c r="J124" s="138" t="str"/>
      <x:c r="K124" s="138"/>
      <x:c r="L124" s="138" t="str">
        <x:v>Bluttuning 2021</x:v>
      </x:c>
    </x:row>
    <x:row r="125" ht="19" customHeight="1">
      <x:c r="A125" s="130" t="str">
        <x:v>CD161+ NKT-Zellen** (relativ)</x:v>
      </x:c>
      <x:c r="B125" s="136" t="str">
        <x:v>% der</x:v>
      </x:c>
      <x:c r="C125" s="136" t="str">
        <x:v>EDTA-Blut</x:v>
      </x:c>
      <x:c r="D125" s="134"/>
      <x:c r="E125" s="134"/>
      <x:c r="F125" s="134"/>
      <x:c r="G125" s="134"/>
      <x:c r="H125" s="134"/>
      <x:c r="I125" s="134"/>
      <x:c r="J125" s="138" t="str">
        <x:v>&lt; 0,5</x:v>
      </x:c>
      <x:c r="K125" s="138"/>
      <x:c r="L125" s="138" t="str">
        <x:v>Bluttuning 2021</x:v>
      </x:c>
    </x:row>
    <x:row r="126" ht="19" customHeight="1">
      <x:c r="A126" s="130" t="str">
        <x:v>CD161+ NKT-Zellen**</x:v>
      </x:c>
      <x:c r="B126" s="136" t="str">
        <x:v>Zellen/µl</x:v>
      </x:c>
      <x:c r="C126" s="136" t="str">
        <x:v>EDTA-Blut</x:v>
      </x:c>
      <x:c r="D126" s="134"/>
      <x:c r="E126" s="134"/>
      <x:c r="F126" s="134"/>
      <x:c r="G126" s="134"/>
      <x:c r="H126" s="134"/>
      <x:c r="I126" s="134"/>
      <x:c r="J126" s="138" t="str">
        <x:v>&lt; 10</x:v>
      </x:c>
      <x:c r="K126" s="138"/>
      <x:c r="L126" s="138" t="str">
        <x:v>Bluttuning 2021</x:v>
      </x:c>
    </x:row>
    <x:row r="127" ht="19" customHeight="1">
      <x:c r="A127" s="130" t="str">
        <x:v>CD25+CD4+ regulat. T-Lymphozyten**</x:v>
      </x:c>
      <x:c r="B127" s="136" t="str">
        <x:v>Zellen/µl</x:v>
      </x:c>
      <x:c r="C127" s="136" t="str">
        <x:v>EDTA-Blut</x:v>
      </x:c>
      <x:c r="D127" s="134"/>
      <x:c r="E127" s="134"/>
      <x:c r="F127" s="134"/>
      <x:c r="G127" s="134"/>
      <x:c r="H127" s="134"/>
      <x:c r="I127" s="134"/>
      <x:c r="J127" s="138" t="str">
        <x:v>&lt; 300</x:v>
      </x:c>
      <x:c r="K127" s="138"/>
      <x:c r="L127" s="138" t="str">
        <x:v>Bluttuning 2021</x:v>
      </x:c>
    </x:row>
    <x:row r="128" ht="19" customHeight="1">
      <x:c r="A128" s="130" t="str">
        <x:v>CD25+CD4+ regulat. T-Lymphozyten** (relativ)</x:v>
      </x:c>
      <x:c r="B128" s="136" t="str">
        <x:v>% CD4+</x:v>
      </x:c>
      <x:c r="C128" s="136" t="str">
        <x:v>EDTA-Blut</x:v>
      </x:c>
      <x:c r="D128" s="134"/>
      <x:c r="E128" s="134"/>
      <x:c r="F128" s="134"/>
      <x:c r="G128" s="134"/>
      <x:c r="H128" s="134"/>
      <x:c r="I128" s="134"/>
      <x:c r="J128" s="138" t="str"/>
      <x:c r="K128" s="138"/>
      <x:c r="L128" s="138" t="str">
        <x:v>Bluttuning 2021</x:v>
      </x:c>
    </x:row>
    <x:row r="129" ht="22" customHeight="1">
      <x:c r="A129" s="143" t="str">
        <x:v>Allergie</x:v>
      </x:c>
      <x:c r="B129" s="144"/>
      <x:c r="C129" s="144"/>
      <x:c r="D129" s="145"/>
      <x:c r="E129" s="145"/>
      <x:c r="F129" s="145"/>
      <x:c r="G129" s="145"/>
      <x:c r="H129" s="145"/>
      <x:c r="I129" s="145"/>
      <x:c r="J129" s="143"/>
      <x:c r="K129" s="143"/>
      <x:c r="L129" s="143"/>
    </x:row>
    <x:row r="130" ht="19" customHeight="1">
      <x:c r="A130" s="130" t="str">
        <x:v>Gesamt-IgE</x:v>
      </x:c>
      <x:c r="B130" s="136" t="str">
        <x:v>kU/l</x:v>
      </x:c>
      <x:c r="C130" s="136" t="str"/>
      <x:c r="D130" s="134"/>
      <x:c r="E130" s="134"/>
      <x:c r="F130" s="134"/>
      <x:c r="G130" s="134"/>
      <x:c r="H130" s="134"/>
      <x:c r="I130" s="134"/>
      <x:c r="J130" s="138" t="str">
        <x:v>&lt; 20,0</x:v>
      </x:c>
      <x:c r="K130" s="138"/>
      <x:c r="L130" s="138" t="str">
        <x:v>Bluttuning 2021</x:v>
      </x:c>
    </x:row>
    <x:row r="131" ht="19" customHeight="1">
      <x:c r="A131" s="130" t="str">
        <x:v>Tryptase, gesamt</x:v>
      </x:c>
      <x:c r="B131" s="136" t="str">
        <x:v>µg/l</x:v>
      </x:c>
      <x:c r="C131" s="136" t="str"/>
      <x:c r="D131" s="134"/>
      <x:c r="E131" s="134"/>
      <x:c r="F131" s="134"/>
      <x:c r="G131" s="134"/>
      <x:c r="H131" s="134"/>
      <x:c r="I131" s="134"/>
      <x:c r="J131" s="138" t="str">
        <x:v>&lt; 10,0</x:v>
      </x:c>
      <x:c r="K131" s="138"/>
      <x:c r="L131" s="138" t="str">
        <x:v>Bluttuning 2021</x:v>
      </x:c>
    </x:row>
    <x:row r="132" ht="22" customHeight="1">
      <x:c r="A132" s="143" t="str">
        <x:v>Rheuma / Autoimmunität</x:v>
      </x:c>
      <x:c r="B132" s="144"/>
      <x:c r="C132" s="144"/>
      <x:c r="D132" s="145"/>
      <x:c r="E132" s="145"/>
      <x:c r="F132" s="145"/>
      <x:c r="G132" s="145"/>
      <x:c r="H132" s="145"/>
      <x:c r="I132" s="145"/>
      <x:c r="J132" s="143"/>
      <x:c r="K132" s="143"/>
      <x:c r="L132" s="143"/>
    </x:row>
    <x:row r="133" ht="19" customHeight="1">
      <x:c r="A133" s="130" t="str">
        <x:v>Rheumafaktor, quantitativ</x:v>
      </x:c>
      <x:c r="B133" s="136" t="str">
        <x:v>IU/ml</x:v>
      </x:c>
      <x:c r="C133" s="136" t="str"/>
      <x:c r="D133" s="134"/>
      <x:c r="E133" s="134"/>
      <x:c r="F133" s="134"/>
      <x:c r="G133" s="134"/>
      <x:c r="H133" s="134"/>
      <x:c r="I133" s="134"/>
      <x:c r="J133" s="138" t="str">
        <x:v>&lt; 14,0</x:v>
      </x:c>
      <x:c r="K133" s="138"/>
      <x:c r="L133" s="138" t="str">
        <x:v>Bluttuning 2021</x:v>
      </x:c>
    </x:row>
    <x:row r="134" ht="19" customHeight="1">
      <x:c r="A134" s="130" t="str">
        <x:v>CCP-AAK (cycl. citrull. Peptid)</x:v>
      </x:c>
      <x:c r="B134" s="136" t="str">
        <x:v>RE/ml</x:v>
      </x:c>
      <x:c r="C134" s="136" t="str"/>
      <x:c r="D134" s="134"/>
      <x:c r="E134" s="134"/>
      <x:c r="F134" s="134"/>
      <x:c r="G134" s="134"/>
      <x:c r="H134" s="134"/>
      <x:c r="I134" s="134"/>
      <x:c r="J134" s="138" t="str">
        <x:v>&lt; 5,0</x:v>
      </x:c>
      <x:c r="K134" s="138"/>
      <x:c r="L134" s="138" t="str">
        <x:v>Bluttuning 2021</x:v>
      </x:c>
    </x:row>
    <x:row r="135" ht="19" customHeight="1">
      <x:c r="A135" s="130" t="str">
        <x:v>antinukleäre AK (ANA)</x:v>
      </x:c>
      <x:c r="B135" s="136" t="str">
        <x:v>Titer</x:v>
      </x:c>
      <x:c r="C135" s="136" t="str"/>
      <x:c r="D135" s="134"/>
      <x:c r="E135" s="134"/>
      <x:c r="F135" s="134"/>
      <x:c r="G135" s="134"/>
      <x:c r="H135" s="134"/>
      <x:c r="I135" s="134"/>
      <x:c r="J135" s="138" t="str">
        <x:v>&lt; 1:80</x:v>
      </x:c>
      <x:c r="K135" s="138"/>
      <x:c r="L135" s="138" t="str">
        <x:v>Bluttuning 2021</x:v>
      </x:c>
    </x:row>
    <x:row r="136" ht="22" customHeight="1">
      <x:c r="A136" s="143" t="str">
        <x:v>Candida</x:v>
      </x:c>
      <x:c r="B136" s="144"/>
      <x:c r="C136" s="144"/>
      <x:c r="D136" s="145"/>
      <x:c r="E136" s="145"/>
      <x:c r="F136" s="145"/>
      <x:c r="G136" s="145"/>
      <x:c r="H136" s="145"/>
      <x:c r="I136" s="145"/>
      <x:c r="J136" s="143"/>
      <x:c r="K136" s="143"/>
      <x:c r="L136" s="143"/>
    </x:row>
    <x:row r="137" ht="19" customHeight="1">
      <x:c r="A137" s="130" t="str">
        <x:v>D-Arabinitol i. Urin</x:v>
      </x:c>
      <x:c r="B137" s="136" t="str">
        <x:v>mg/g</x:v>
      </x:c>
      <x:c r="C137" s="136" t="str">
        <x:v>Urin</x:v>
      </x:c>
      <x:c r="D137" s="134"/>
      <x:c r="E137" s="134"/>
      <x:c r="F137" s="134"/>
      <x:c r="G137" s="134"/>
      <x:c r="H137" s="134"/>
      <x:c r="I137" s="134"/>
      <x:c r="J137" s="138" t="str">
        <x:v>&lt; 67,40</x:v>
      </x:c>
      <x:c r="K137" s="138"/>
      <x:c r="L137" s="138" t="str">
        <x:v>Bluttuning 2021</x:v>
      </x:c>
    </x:row>
    <x:row r="138" ht="19" customHeight="1">
      <x:c r="A138" s="130" t="str">
        <x:v>Candida albicans AK (IgA)</x:v>
      </x:c>
      <x:c r="B138" s="136" t="str">
        <x:v>U/ml</x:v>
      </x:c>
      <x:c r="C138" s="136" t="str"/>
      <x:c r="D138" s="134"/>
      <x:c r="E138" s="134"/>
      <x:c r="F138" s="134"/>
      <x:c r="G138" s="134"/>
      <x:c r="H138" s="134"/>
      <x:c r="I138" s="134"/>
      <x:c r="J138" s="138" t="str">
        <x:v>&lt; 60,0</x:v>
      </x:c>
      <x:c r="K138" s="138"/>
      <x:c r="L138" s="138" t="str">
        <x:v>Bluttuning 2021</x:v>
      </x:c>
    </x:row>
    <x:row r="139" ht="19" customHeight="1">
      <x:c r="A139" s="130" t="str">
        <x:v>Candida albicans AK (IgG)</x:v>
      </x:c>
      <x:c r="B139" s="136" t="str">
        <x:v>U/ml</x:v>
      </x:c>
      <x:c r="C139" s="136" t="str"/>
      <x:c r="D139" s="134"/>
      <x:c r="E139" s="134"/>
      <x:c r="F139" s="134"/>
      <x:c r="G139" s="134"/>
      <x:c r="H139" s="134"/>
      <x:c r="I139" s="134"/>
      <x:c r="J139" s="138" t="str">
        <x:v>&lt; 40,0</x:v>
      </x:c>
      <x:c r="K139" s="138"/>
      <x:c r="L139" s="138" t="str">
        <x:v>Bluttuning 2021</x:v>
      </x:c>
    </x:row>
    <x:row r="140" ht="19" customHeight="1">
      <x:c r="A140" s="130" t="str">
        <x:v>Candida albicans AK (IgM)</x:v>
      </x:c>
      <x:c r="B140" s="136" t="str">
        <x:v>U/ml</x:v>
      </x:c>
      <x:c r="C140" s="136" t="str"/>
      <x:c r="D140" s="134"/>
      <x:c r="E140" s="134"/>
      <x:c r="F140" s="134"/>
      <x:c r="G140" s="134"/>
      <x:c r="H140" s="134"/>
      <x:c r="I140" s="134"/>
      <x:c r="J140" s="138" t="str">
        <x:v>&lt; 60,0</x:v>
      </x:c>
      <x:c r="K140" s="138"/>
      <x:c r="L140" s="138" t="str">
        <x:v>Bluttuning 2021</x:v>
      </x:c>
    </x:row>
    <x:row r="141" ht="22" customHeight="1">
      <x:c r="A141" s="143" t="str">
        <x:v>Glutenintoleranz</x:v>
      </x:c>
      <x:c r="B141" s="144"/>
      <x:c r="C141" s="144"/>
      <x:c r="D141" s="145"/>
      <x:c r="E141" s="145"/>
      <x:c r="F141" s="145"/>
      <x:c r="G141" s="145"/>
      <x:c r="H141" s="145"/>
      <x:c r="I141" s="145"/>
      <x:c r="J141" s="143"/>
      <x:c r="K141" s="143"/>
      <x:c r="L141" s="143"/>
    </x:row>
    <x:row r="142" ht="19" customHeight="1">
      <x:c r="A142" s="130" t="str">
        <x:v>Transglutaminase-AK (polyvalent) i. Stuhl</x:v>
      </x:c>
      <x:c r="B142" s="136" t="str">
        <x:v>mU/g</x:v>
      </x:c>
      <x:c r="C142" s="136" t="str">
        <x:v>Stuhl</x:v>
      </x:c>
      <x:c r="D142" s="134"/>
      <x:c r="E142" s="134"/>
      <x:c r="F142" s="134"/>
      <x:c r="G142" s="134"/>
      <x:c r="H142" s="134"/>
      <x:c r="I142" s="134"/>
      <x:c r="J142" s="138" t="str">
        <x:v>&lt; 100</x:v>
      </x:c>
      <x:c r="K142" s="138"/>
      <x:c r="L142" s="138" t="str">
        <x:v>Bluttuning 2021</x:v>
      </x:c>
    </x:row>
    <x:row r="143" ht="19" customHeight="1">
      <x:c r="A143" s="130" t="str">
        <x:v>Transglutaminase-AK (IgA) i. Serum</x:v>
      </x:c>
      <x:c r="B143" s="136" t="str">
        <x:v>Ratio</x:v>
      </x:c>
      <x:c r="C143" s="136" t="str">
        <x:v>Serum</x:v>
      </x:c>
      <x:c r="D143" s="134"/>
      <x:c r="E143" s="134"/>
      <x:c r="F143" s="134"/>
      <x:c r="G143" s="134"/>
      <x:c r="H143" s="134"/>
      <x:c r="I143" s="134"/>
      <x:c r="J143" s="138" t="str">
        <x:v>&lt; 1,0</x:v>
      </x:c>
      <x:c r="K143" s="138"/>
      <x:c r="L143" s="138" t="str">
        <x:v>Bluttuning 2021</x:v>
      </x:c>
    </x:row>
    <x:row r="144" ht="19" customHeight="1">
      <x:c r="A144" s="130" t="str">
        <x:v>Transglutaminase-AK (IgG) i. Serum</x:v>
      </x:c>
      <x:c r="B144" s="136" t="str">
        <x:v>Ratio</x:v>
      </x:c>
      <x:c r="C144" s="136" t="str">
        <x:v>Serum</x:v>
      </x:c>
      <x:c r="D144" s="134"/>
      <x:c r="E144" s="134"/>
      <x:c r="F144" s="134"/>
      <x:c r="G144" s="134"/>
      <x:c r="H144" s="134"/>
      <x:c r="I144" s="134"/>
      <x:c r="J144" s="138" t="str">
        <x:v>&lt; 1,0</x:v>
      </x:c>
      <x:c r="K144" s="138"/>
      <x:c r="L144" s="138" t="str">
        <x:v>Bluttuning 2021</x:v>
      </x:c>
    </x:row>
    <x:row r="145" ht="19" customHeight="1">
      <x:c r="A145" s="130" t="str">
        <x:v>Gliadin-AK (polyvalent) i. Stuhl</x:v>
      </x:c>
      <x:c r="B145" s="136" t="str">
        <x:v>mU/g</x:v>
      </x:c>
      <x:c r="C145" s="136" t="str">
        <x:v>Stuhl</x:v>
      </x:c>
      <x:c r="D145" s="134"/>
      <x:c r="E145" s="134"/>
      <x:c r="F145" s="134"/>
      <x:c r="G145" s="134"/>
      <x:c r="H145" s="134"/>
      <x:c r="I145" s="134"/>
      <x:c r="J145" s="138" t="str">
        <x:v>&lt; 100</x:v>
      </x:c>
      <x:c r="K145" s="138"/>
      <x:c r="L145" s="138" t="str">
        <x:v>Bluttuning 2021</x:v>
      </x:c>
    </x:row>
    <x:row r="146" ht="19" customHeight="1">
      <x:c r="A146" s="130" t="str">
        <x:v>Gliadin (GAF-3X)-AK (IgA)</x:v>
      </x:c>
      <x:c r="B146" s="136" t="str">
        <x:v>RE/ml</x:v>
      </x:c>
      <x:c r="C146" s="136" t="str"/>
      <x:c r="D146" s="134"/>
      <x:c r="E146" s="134"/>
      <x:c r="F146" s="134"/>
      <x:c r="G146" s="134"/>
      <x:c r="H146" s="134"/>
      <x:c r="I146" s="134"/>
      <x:c r="J146" s="138" t="str">
        <x:v>&lt; 25,0</x:v>
      </x:c>
      <x:c r="K146" s="138"/>
      <x:c r="L146" s="138" t="str">
        <x:v>Bluttuning 2021</x:v>
      </x:c>
    </x:row>
    <x:row r="147" ht="19" customHeight="1">
      <x:c r="A147" s="130" t="str">
        <x:v>Gliadin (GAF-3X)-AK (IgG)</x:v>
      </x:c>
      <x:c r="B147" s="136" t="str">
        <x:v>RE/ml</x:v>
      </x:c>
      <x:c r="C147" s="136" t="str"/>
      <x:c r="D147" s="134"/>
      <x:c r="E147" s="134"/>
      <x:c r="F147" s="134"/>
      <x:c r="G147" s="134"/>
      <x:c r="H147" s="134"/>
      <x:c r="I147" s="134"/>
      <x:c r="J147" s="138" t="str">
        <x:v>&lt; 25,0</x:v>
      </x:c>
      <x:c r="K147" s="138"/>
      <x:c r="L147" s="138" t="str">
        <x:v>Bluttuning 2021</x:v>
      </x:c>
    </x:row>
    <x:row r="148" ht="19" customHeight="1">
      <x:c r="A148" s="130" t="str">
        <x:v>solubler LPS-Rezeptor (sCD14)**</x:v>
      </x:c>
      <x:c r="B148" s="136" t="str">
        <x:v>µg/ml</x:v>
      </x:c>
      <x:c r="C148" s="136" t="str"/>
      <x:c r="D148" s="134"/>
      <x:c r="E148" s="134"/>
      <x:c r="F148" s="134"/>
      <x:c r="G148" s="134"/>
      <x:c r="H148" s="134"/>
      <x:c r="I148" s="134"/>
      <x:c r="J148" s="138" t="str">
        <x:v>1,15 - 1,70</x:v>
      </x:c>
      <x:c r="K148" s="138"/>
      <x:c r="L148" s="138" t="str">
        <x:v>Bluttuning 2021</x:v>
      </x:c>
    </x:row>
    <x:row r="149" ht="19" customHeight="1">
      <x:c r="A149" s="130" t="str">
        <x:v>Fettsäure-bindendes Protein (FABP 2)</x:v>
      </x:c>
      <x:c r="B149" s="136" t="str">
        <x:v>pg/ml</x:v>
      </x:c>
      <x:c r="C149" s="136" t="str"/>
      <x:c r="D149" s="134"/>
      <x:c r="E149" s="134"/>
      <x:c r="F149" s="134"/>
      <x:c r="G149" s="134"/>
      <x:c r="H149" s="134"/>
      <x:c r="I149" s="134"/>
      <x:c r="J149" s="138" t="str">
        <x:v>&lt; 2200</x:v>
      </x:c>
      <x:c r="K149" s="138"/>
      <x:c r="L149" s="138" t="str">
        <x:v>Bluttuning 2021</x:v>
      </x:c>
    </x:row>
    <x:row r="150" ht="22" customHeight="1">
      <x:c r="A150" s="143" t="str">
        <x:v>Weizensensitivität / Darmbarriere</x:v>
      </x:c>
      <x:c r="B150" s="144"/>
      <x:c r="C150" s="144"/>
      <x:c r="D150" s="145"/>
      <x:c r="E150" s="145"/>
      <x:c r="F150" s="145"/>
      <x:c r="G150" s="145"/>
      <x:c r="H150" s="145"/>
      <x:c r="I150" s="145"/>
      <x:c r="J150" s="143"/>
      <x:c r="K150" s="143"/>
      <x:c r="L150" s="143"/>
    </x:row>
    <x:row r="151" ht="19" customHeight="1">
      <x:c r="A151" s="130" t="str">
        <x:v>Weizenkeim-Agglutinin IgA</x:v>
      </x:c>
      <x:c r="B151" s="136" t="str">
        <x:v>U/ml</x:v>
      </x:c>
      <x:c r="C151" s="136" t="str"/>
      <x:c r="D151" s="134"/>
      <x:c r="E151" s="134"/>
      <x:c r="F151" s="134"/>
      <x:c r="G151" s="134"/>
      <x:c r="H151" s="134"/>
      <x:c r="I151" s="134"/>
      <x:c r="J151" s="138" t="str">
        <x:v>&lt; 10,0</x:v>
      </x:c>
      <x:c r="K151" s="138"/>
      <x:c r="L151" s="138" t="str">
        <x:v>Bluttuning 2021</x:v>
      </x:c>
    </x:row>
    <x:row r="152" ht="19" customHeight="1">
      <x:c r="A152" s="130" t="str">
        <x:v>Weizenkeim-Agglutinin IgG</x:v>
      </x:c>
      <x:c r="B152" s="136" t="str">
        <x:v>U/ml</x:v>
      </x:c>
      <x:c r="C152" s="136" t="str"/>
      <x:c r="D152" s="134"/>
      <x:c r="E152" s="134"/>
      <x:c r="F152" s="134"/>
      <x:c r="G152" s="134"/>
      <x:c r="H152" s="134"/>
      <x:c r="I152" s="134"/>
      <x:c r="J152" s="138" t="str">
        <x:v>&lt; 10,0</x:v>
      </x:c>
      <x:c r="K152" s="138"/>
      <x:c r="L152" s="138" t="str">
        <x:v>Bluttuning 2021</x:v>
      </x:c>
    </x:row>
    <x:row r="153" ht="19" customHeight="1">
      <x:c r="A153" s="130" t="str">
        <x:v>Weizen IgE</x:v>
      </x:c>
      <x:c r="B153" s="136" t="str">
        <x:v>kU/l</x:v>
      </x:c>
      <x:c r="C153" s="136" t="str"/>
      <x:c r="D153" s="134"/>
      <x:c r="E153" s="134"/>
      <x:c r="F153" s="134"/>
      <x:c r="G153" s="134"/>
      <x:c r="H153" s="134"/>
      <x:c r="I153" s="134"/>
      <x:c r="J153" s="138" t="str">
        <x:v>&lt;0,10</x:v>
      </x:c>
      <x:c r="K153" s="138"/>
      <x:c r="L153" s="138" t="str">
        <x:v>Bluttuning 2021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Aminosäuren &amp; Fettsäuren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Aminosäuren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Gesamteiweiß</x:v>
      </x:c>
      <x:c r="B6" s="136" t="str">
        <x:v>g/dl</x:v>
      </x:c>
      <x:c r="C6" s="136" t="str">
        <x:v>Spezialblut</x:v>
      </x:c>
      <x:c r="D6" s="134"/>
      <x:c r="E6" s="134"/>
      <x:c r="F6" s="134"/>
      <x:c r="G6" s="134"/>
      <x:c r="H6" s="134"/>
      <x:c r="I6" s="134"/>
      <x:c r="J6" s="138" t="str">
        <x:v>5,7 - 8,2</x:v>
      </x:c>
      <x:c r="K6" s="138"/>
      <x:c r="L6" s="138" t="str">
        <x:v>Bluttuning 2021</x:v>
      </x:c>
    </x:row>
    <x:row r="7" ht="19" customHeight="1">
      <x:c r="A7" s="130" t="str">
        <x:v>Leucin</x:v>
      </x:c>
      <x:c r="B7" s="136" t="str">
        <x:v>nmol/ml</x:v>
      </x:c>
      <x:c r="C7" s="136" t="str">
        <x:v>Spezialblut</x:v>
      </x:c>
      <x:c r="D7" s="134"/>
      <x:c r="E7" s="134"/>
      <x:c r="F7" s="134"/>
      <x:c r="G7" s="134"/>
      <x:c r="H7" s="134"/>
      <x:c r="I7" s="134"/>
      <x:c r="J7" s="138" t="str">
        <x:v>85 - 200</x:v>
      </x:c>
      <x:c r="K7" s="138"/>
      <x:c r="L7" s="138" t="str">
        <x:v>Bluttuning 2021</x:v>
      </x:c>
    </x:row>
    <x:row r="8" ht="19" customHeight="1">
      <x:c r="A8" s="130" t="str">
        <x:v>Isoleucin</x:v>
      </x:c>
      <x:c r="B8" s="136" t="str">
        <x:v>nmol/ml</x:v>
      </x:c>
      <x:c r="C8" s="136" t="str">
        <x:v>Spezialblut</x:v>
      </x:c>
      <x:c r="D8" s="134"/>
      <x:c r="E8" s="134"/>
      <x:c r="F8" s="134"/>
      <x:c r="G8" s="134"/>
      <x:c r="H8" s="134"/>
      <x:c r="I8" s="134"/>
      <x:c r="J8" s="138" t="str">
        <x:v>40 - 110</x:v>
      </x:c>
      <x:c r="K8" s="138"/>
      <x:c r="L8" s="138" t="str">
        <x:v>Bluttuning 2021</x:v>
      </x:c>
    </x:row>
    <x:row r="9" ht="19" customHeight="1">
      <x:c r="A9" s="130" t="str">
        <x:v>Valin</x:v>
      </x:c>
      <x:c r="B9" s="136" t="str">
        <x:v>nmol/ml</x:v>
      </x:c>
      <x:c r="C9" s="136" t="str">
        <x:v>Spezialblut</x:v>
      </x:c>
      <x:c r="D9" s="134"/>
      <x:c r="E9" s="134"/>
      <x:c r="F9" s="134"/>
      <x:c r="G9" s="134"/>
      <x:c r="H9" s="134"/>
      <x:c r="I9" s="134"/>
      <x:c r="J9" s="138" t="str">
        <x:v>140 - 360</x:v>
      </x:c>
      <x:c r="K9" s="138"/>
      <x:c r="L9" s="138" t="str">
        <x:v>Bluttuning 2021</x:v>
      </x:c>
    </x:row>
    <x:row r="10" ht="19" customHeight="1">
      <x:c r="A10" s="130" t="str">
        <x:v>Threonin</x:v>
      </x:c>
      <x:c r="B10" s="136" t="str">
        <x:v>nmol/ml</x:v>
      </x:c>
      <x:c r="C10" s="136" t="str">
        <x:v>Spezialblut</x:v>
      </x:c>
      <x:c r="D10" s="134"/>
      <x:c r="E10" s="134"/>
      <x:c r="F10" s="134"/>
      <x:c r="G10" s="134"/>
      <x:c r="H10" s="134"/>
      <x:c r="I10" s="134"/>
      <x:c r="J10" s="138" t="str">
        <x:v>80 - 195</x:v>
      </x:c>
      <x:c r="K10" s="138"/>
      <x:c r="L10" s="138" t="str">
        <x:v>Bluttuning 2021</x:v>
      </x:c>
    </x:row>
    <x:row r="11" ht="19" customHeight="1">
      <x:c r="A11" s="130" t="str">
        <x:v>Lysin</x:v>
      </x:c>
      <x:c r="B11" s="136" t="str">
        <x:v>nmol/ml</x:v>
      </x:c>
      <x:c r="C11" s="136" t="str">
        <x:v>Spezialblut</x:v>
      </x:c>
      <x:c r="D11" s="134"/>
      <x:c r="E11" s="134"/>
      <x:c r="F11" s="134"/>
      <x:c r="G11" s="134"/>
      <x:c r="H11" s="134"/>
      <x:c r="I11" s="134"/>
      <x:c r="J11" s="138" t="str">
        <x:v>125 - 300</x:v>
      </x:c>
      <x:c r="K11" s="138"/>
      <x:c r="L11" s="138" t="str">
        <x:v>Bluttuning 2021</x:v>
      </x:c>
    </x:row>
    <x:row r="12" ht="19" customHeight="1">
      <x:c r="A12" s="130" t="str">
        <x:v>Methionin</x:v>
      </x:c>
      <x:c r="B12" s="136" t="str">
        <x:v>nmol/ml</x:v>
      </x:c>
      <x:c r="C12" s="136" t="str">
        <x:v>Spezialblut</x:v>
      </x:c>
      <x:c r="D12" s="134"/>
      <x:c r="E12" s="134"/>
      <x:c r="F12" s="134"/>
      <x:c r="G12" s="134"/>
      <x:c r="H12" s="134"/>
      <x:c r="I12" s="134"/>
      <x:c r="J12" s="138" t="str">
        <x:v>10 - 40</x:v>
      </x:c>
      <x:c r="K12" s="138"/>
      <x:c r="L12" s="138" t="str">
        <x:v>Bluttuning 2021</x:v>
      </x:c>
    </x:row>
    <x:row r="13" ht="19" customHeight="1">
      <x:c r="A13" s="130" t="str">
        <x:v>Phenylalanin</x:v>
      </x:c>
      <x:c r="B13" s="136" t="str">
        <x:v>nmol/ml</x:v>
      </x:c>
      <x:c r="C13" s="136" t="str">
        <x:v>Spezialblut</x:v>
      </x:c>
      <x:c r="D13" s="134"/>
      <x:c r="E13" s="134"/>
      <x:c r="F13" s="134"/>
      <x:c r="G13" s="134"/>
      <x:c r="H13" s="134"/>
      <x:c r="I13" s="134"/>
      <x:c r="J13" s="138" t="str">
        <x:v>45 - 90</x:v>
      </x:c>
      <x:c r="K13" s="138"/>
      <x:c r="L13" s="138" t="str">
        <x:v>Bluttuning 2021</x:v>
      </x:c>
    </x:row>
    <x:row r="14" ht="19" customHeight="1">
      <x:c r="A14" s="130" t="str">
        <x:v>Tryptophan</x:v>
      </x:c>
      <x:c r="B14" s="136" t="str">
        <x:v>nmol/ml</x:v>
      </x:c>
      <x:c r="C14" s="136" t="str">
        <x:v>Spezialblut</x:v>
      </x:c>
      <x:c r="D14" s="134"/>
      <x:c r="E14" s="134"/>
      <x:c r="F14" s="134"/>
      <x:c r="G14" s="134"/>
      <x:c r="H14" s="134"/>
      <x:c r="I14" s="134"/>
      <x:c r="J14" s="138" t="str">
        <x:v>35 - 70</x:v>
      </x:c>
      <x:c r="K14" s="138"/>
      <x:c r="L14" s="138" t="str">
        <x:v>Bluttuning 2021</x:v>
      </x:c>
    </x:row>
    <x:row r="15" ht="19" customHeight="1">
      <x:c r="A15" s="130" t="str">
        <x:v>Histidin</x:v>
      </x:c>
      <x:c r="B15" s="136" t="str">
        <x:v>nmol/ml</x:v>
      </x:c>
      <x:c r="C15" s="136" t="str">
        <x:v>Spezialblut</x:v>
      </x:c>
      <x:c r="D15" s="134"/>
      <x:c r="E15" s="134"/>
      <x:c r="F15" s="134"/>
      <x:c r="G15" s="134"/>
      <x:c r="H15" s="134"/>
      <x:c r="I15" s="134"/>
      <x:c r="J15" s="138" t="str">
        <x:v>50 - 110</x:v>
      </x:c>
      <x:c r="K15" s="138"/>
      <x:c r="L15" s="138" t="str">
        <x:v>Bluttuning 2021</x:v>
      </x:c>
    </x:row>
    <x:row r="16" ht="19" customHeight="1">
      <x:c r="A16" s="130" t="str">
        <x:v>Glycin</x:v>
      </x:c>
      <x:c r="B16" s="136" t="str">
        <x:v>nmol/ml</x:v>
      </x:c>
      <x:c r="C16" s="136" t="str">
        <x:v>Spezialblut</x:v>
      </x:c>
      <x:c r="D16" s="134"/>
      <x:c r="E16" s="134"/>
      <x:c r="F16" s="134"/>
      <x:c r="G16" s="134"/>
      <x:c r="H16" s="134"/>
      <x:c r="I16" s="134"/>
      <x:c r="J16" s="138" t="str">
        <x:v>165 - 475</x:v>
      </x:c>
      <x:c r="K16" s="138"/>
      <x:c r="L16" s="138" t="str">
        <x:v>Bluttuning 2021</x:v>
      </x:c>
    </x:row>
    <x:row r="17" ht="19" customHeight="1">
      <x:c r="A17" s="130" t="str">
        <x:v>Alanin</x:v>
      </x:c>
      <x:c r="B17" s="136" t="str">
        <x:v>nmol/ml</x:v>
      </x:c>
      <x:c r="C17" s="136" t="str">
        <x:v>Spezialblut</x:v>
      </x:c>
      <x:c r="D17" s="134"/>
      <x:c r="E17" s="134"/>
      <x:c r="F17" s="134"/>
      <x:c r="G17" s="134"/>
      <x:c r="H17" s="134"/>
      <x:c r="I17" s="134"/>
      <x:c r="J17" s="138" t="str">
        <x:v>260 - 615</x:v>
      </x:c>
      <x:c r="K17" s="138"/>
      <x:c r="L17" s="138" t="str">
        <x:v>Bluttuning 2021</x:v>
      </x:c>
    </x:row>
    <x:row r="18" ht="19" customHeight="1">
      <x:c r="A18" s="130" t="str">
        <x:v>Serin</x:v>
      </x:c>
      <x:c r="B18" s="136" t="str">
        <x:v>nmol/ml</x:v>
      </x:c>
      <x:c r="C18" s="136" t="str">
        <x:v>Spezialblut</x:v>
      </x:c>
      <x:c r="D18" s="134"/>
      <x:c r="E18" s="134"/>
      <x:c r="F18" s="134"/>
      <x:c r="G18" s="134"/>
      <x:c r="H18" s="134"/>
      <x:c r="I18" s="134"/>
      <x:c r="J18" s="138" t="str">
        <x:v>65 - 180</x:v>
      </x:c>
      <x:c r="K18" s="138"/>
      <x:c r="L18" s="138" t="str">
        <x:v>Bluttuning 2021</x:v>
      </x:c>
    </x:row>
    <x:row r="19" ht="19" customHeight="1">
      <x:c r="A19" s="130" t="str">
        <x:v>Arginin</x:v>
      </x:c>
      <x:c r="B19" s="136" t="str">
        <x:v>nmol/ml</x:v>
      </x:c>
      <x:c r="C19" s="136" t="str">
        <x:v>Spezialblut</x:v>
      </x:c>
      <x:c r="D19" s="134"/>
      <x:c r="E19" s="134"/>
      <x:c r="F19" s="134"/>
      <x:c r="G19" s="134"/>
      <x:c r="H19" s="134"/>
      <x:c r="I19" s="134"/>
      <x:c r="J19" s="138" t="str">
        <x:v>40 - 140</x:v>
      </x:c>
      <x:c r="K19" s="138"/>
      <x:c r="L19" s="138" t="str">
        <x:v>Bluttuning 2021</x:v>
      </x:c>
    </x:row>
    <x:row r="20" ht="19" customHeight="1">
      <x:c r="A20" s="130" t="str">
        <x:v>Cystein</x:v>
      </x:c>
      <x:c r="B20" s="136" t="str">
        <x:v>nmol/ml</x:v>
      </x:c>
      <x:c r="C20" s="136" t="str">
        <x:v>Spezialblut</x:v>
      </x:c>
      <x:c r="D20" s="134"/>
      <x:c r="E20" s="134"/>
      <x:c r="F20" s="134"/>
      <x:c r="G20" s="134"/>
      <x:c r="H20" s="134"/>
      <x:c r="I20" s="134"/>
      <x:c r="J20" s="138" t="str">
        <x:v>30 - 95</x:v>
      </x:c>
      <x:c r="K20" s="138"/>
      <x:c r="L20" s="138" t="str">
        <x:v>Bluttuning 2021</x:v>
      </x:c>
    </x:row>
    <x:row r="21" ht="19" customHeight="1">
      <x:c r="A21" s="130" t="str">
        <x:v>Tyrosin</x:v>
      </x:c>
      <x:c r="B21" s="136" t="str">
        <x:v>nmol/ml</x:v>
      </x:c>
      <x:c r="C21" s="136" t="str">
        <x:v>Spezialblut</x:v>
      </x:c>
      <x:c r="D21" s="134"/>
      <x:c r="E21" s="134"/>
      <x:c r="F21" s="134"/>
      <x:c r="G21" s="134"/>
      <x:c r="H21" s="134"/>
      <x:c r="I21" s="134"/>
      <x:c r="J21" s="138" t="str">
        <x:v>38,5 - 84,3</x:v>
      </x:c>
      <x:c r="K21" s="138"/>
      <x:c r="L21" s="138" t="str">
        <x:v>Bluttuning 2021</x:v>
      </x:c>
    </x:row>
    <x:row r="22" ht="19" customHeight="1">
      <x:c r="A22" s="130" t="str">
        <x:v>Prolin</x:v>
      </x:c>
      <x:c r="B22" s="136" t="str">
        <x:v>nmol/ml</x:v>
      </x:c>
      <x:c r="C22" s="136" t="str">
        <x:v>Spezialblut</x:v>
      </x:c>
      <x:c r="D22" s="134"/>
      <x:c r="E22" s="134"/>
      <x:c r="F22" s="134"/>
      <x:c r="G22" s="134"/>
      <x:c r="H22" s="134"/>
      <x:c r="I22" s="134"/>
      <x:c r="J22" s="138" t="str">
        <x:v>85 - 325</x:v>
      </x:c>
      <x:c r="K22" s="138"/>
      <x:c r="L22" s="138" t="str">
        <x:v>Bluttuning 2021</x:v>
      </x:c>
    </x:row>
    <x:row r="23" ht="19" customHeight="1">
      <x:c r="A23" s="130" t="str">
        <x:v>Glutaminsäure</x:v>
      </x:c>
      <x:c r="B23" s="136" t="str">
        <x:v>nmol/ml</x:v>
      </x:c>
      <x:c r="C23" s="136" t="str">
        <x:v>Spezialblut</x:v>
      </x:c>
      <x:c r="D23" s="134"/>
      <x:c r="E23" s="134"/>
      <x:c r="F23" s="134"/>
      <x:c r="G23" s="134"/>
      <x:c r="H23" s="134"/>
      <x:c r="I23" s="134"/>
      <x:c r="J23" s="138" t="str">
        <x:v>10 - 105</x:v>
      </x:c>
      <x:c r="K23" s="138"/>
      <x:c r="L23" s="138" t="str">
        <x:v>Bluttuning 2021</x:v>
      </x:c>
    </x:row>
    <x:row r="24" ht="19" customHeight="1">
      <x:c r="A24" s="130" t="str">
        <x:v>Glutamin</x:v>
      </x:c>
      <x:c r="B24" s="136" t="str">
        <x:v>nmol/ml</x:v>
      </x:c>
      <x:c r="C24" s="136" t="str">
        <x:v>Spezialblut</x:v>
      </x:c>
      <x:c r="D24" s="134"/>
      <x:c r="E24" s="134"/>
      <x:c r="F24" s="134"/>
      <x:c r="G24" s="134"/>
      <x:c r="H24" s="134"/>
      <x:c r="I24" s="134"/>
      <x:c r="J24" s="138" t="str">
        <x:v>355 - 800</x:v>
      </x:c>
      <x:c r="K24" s="138"/>
      <x:c r="L24" s="138" t="str">
        <x:v>Bluttuning 2021</x:v>
      </x:c>
    </x:row>
    <x:row r="25" ht="19" customHeight="1">
      <x:c r="A25" s="130" t="str">
        <x:v>Asparaginsäure</x:v>
      </x:c>
      <x:c r="B25" s="136" t="str">
        <x:v>nmol/ml</x:v>
      </x:c>
      <x:c r="C25" s="136" t="str">
        <x:v>Spezialblut</x:v>
      </x:c>
      <x:c r="D25" s="134"/>
      <x:c r="E25" s="134"/>
      <x:c r="F25" s="134"/>
      <x:c r="G25" s="134"/>
      <x:c r="H25" s="134"/>
      <x:c r="I25" s="134"/>
      <x:c r="J25" s="138" t="str">
        <x:v>&lt; 25</x:v>
      </x:c>
      <x:c r="K25" s="138"/>
      <x:c r="L25" s="138" t="str">
        <x:v>Bluttuning 2021</x:v>
      </x:c>
    </x:row>
    <x:row r="26" ht="19" customHeight="1">
      <x:c r="A26" s="130" t="str">
        <x:v>Asparagin</x:v>
      </x:c>
      <x:c r="B26" s="136" t="str">
        <x:v>nmol/ml</x:v>
      </x:c>
      <x:c r="C26" s="136" t="str">
        <x:v>Spezialblut</x:v>
      </x:c>
      <x:c r="D26" s="134"/>
      <x:c r="E26" s="134"/>
      <x:c r="F26" s="134"/>
      <x:c r="G26" s="134"/>
      <x:c r="H26" s="134"/>
      <x:c r="I26" s="134"/>
      <x:c r="J26" s="138" t="str">
        <x:v>40 - 105</x:v>
      </x:c>
      <x:c r="K26" s="138"/>
      <x:c r="L26" s="138" t="str">
        <x:v>Bluttuning 2021</x:v>
      </x:c>
    </x:row>
    <x:row r="27" ht="19" customHeight="1">
      <x:c r="A27" s="130" t="str">
        <x:v>Citrullin</x:v>
      </x:c>
      <x:c r="B27" s="136" t="str">
        <x:v>nmol/ml</x:v>
      </x:c>
      <x:c r="C27" s="136" t="str">
        <x:v>Spezialblut</x:v>
      </x:c>
      <x:c r="D27" s="134"/>
      <x:c r="E27" s="134"/>
      <x:c r="F27" s="134"/>
      <x:c r="G27" s="134"/>
      <x:c r="H27" s="134"/>
      <x:c r="I27" s="134"/>
      <x:c r="J27" s="138" t="str">
        <x:v>20 - 50</x:v>
      </x:c>
      <x:c r="K27" s="138"/>
      <x:c r="L27" s="138" t="str">
        <x:v>Bluttuning 2021</x:v>
      </x:c>
    </x:row>
    <x:row r="28" ht="19" customHeight="1">
      <x:c r="A28" s="130" t="str">
        <x:v>Taurin</x:v>
      </x:c>
      <x:c r="B28" s="136" t="str">
        <x:v>nmol/ml</x:v>
      </x:c>
      <x:c r="C28" s="136" t="str">
        <x:v>Spezialblut</x:v>
      </x:c>
      <x:c r="D28" s="134"/>
      <x:c r="E28" s="134"/>
      <x:c r="F28" s="134"/>
      <x:c r="G28" s="134"/>
      <x:c r="H28" s="134"/>
      <x:c r="I28" s="134"/>
      <x:c r="J28" s="138" t="str">
        <x:v>40 - 270</x:v>
      </x:c>
      <x:c r="K28" s="138"/>
      <x:c r="L28" s="138" t="str">
        <x:v>Bluttuning 2021</x:v>
      </x:c>
    </x:row>
    <x:row r="29" ht="19" customHeight="1">
      <x:c r="A29" s="130" t="str">
        <x:v>Ornithin</x:v>
      </x:c>
      <x:c r="B29" s="136" t="str">
        <x:v>nmol/ml</x:v>
      </x:c>
      <x:c r="C29" s="136" t="str">
        <x:v>Spezialblut</x:v>
      </x:c>
      <x:c r="D29" s="134"/>
      <x:c r="E29" s="134"/>
      <x:c r="F29" s="134"/>
      <x:c r="G29" s="134"/>
      <x:c r="H29" s="134"/>
      <x:c r="I29" s="134"/>
      <x:c r="J29" s="138" t="str">
        <x:v>45 - 155</x:v>
      </x:c>
      <x:c r="K29" s="138"/>
      <x:c r="L29" s="138" t="str">
        <x:v>Bluttuning 2021</x:v>
      </x:c>
    </x:row>
    <x:row r="30" ht="22" customHeight="1">
      <x:c r="A30" s="143" t="str">
        <x:v>Omega-3-Index</x:v>
      </x:c>
      <x:c r="B30" s="144"/>
      <x:c r="C30" s="144"/>
      <x:c r="D30" s="145"/>
      <x:c r="E30" s="145"/>
      <x:c r="F30" s="145"/>
      <x:c r="G30" s="145"/>
      <x:c r="H30" s="145"/>
      <x:c r="I30" s="145"/>
      <x:c r="J30" s="143"/>
      <x:c r="K30" s="143"/>
      <x:c r="L30" s="143"/>
    </x:row>
    <x:row r="31" ht="19" customHeight="1">
      <x:c r="A31" s="130" t="str">
        <x:v>Eicosapentaensäure (EPA) 20:5</x:v>
      </x:c>
      <x:c r="B31" s="136" t="str">
        <x:v>% ges. FS</x:v>
      </x:c>
      <x:c r="C31" s="136" t="str"/>
      <x:c r="D31" s="134"/>
      <x:c r="E31" s="134"/>
      <x:c r="F31" s="134"/>
      <x:c r="G31" s="134"/>
      <x:c r="H31" s="134"/>
      <x:c r="I31" s="134"/>
      <x:c r="J31" s="138" t="str"/>
      <x:c r="K31" s="138"/>
      <x:c r="L31" s="138" t="str">
        <x:v>Bluttuning 2021</x:v>
      </x:c>
    </x:row>
    <x:row r="32" ht="19" customHeight="1">
      <x:c r="A32" s="130" t="str">
        <x:v>Docosahexaensäure (DHA) 22:6</x:v>
      </x:c>
      <x:c r="B32" s="136" t="str">
        <x:v>% ges. FS</x:v>
      </x:c>
      <x:c r="C32" s="136" t="str"/>
      <x:c r="D32" s="134"/>
      <x:c r="E32" s="134"/>
      <x:c r="F32" s="134"/>
      <x:c r="G32" s="134"/>
      <x:c r="H32" s="134"/>
      <x:c r="I32" s="134"/>
      <x:c r="J32" s="138" t="str"/>
      <x:c r="K32" s="138"/>
      <x:c r="L32" s="138" t="str">
        <x:v>Bluttuning 2021</x:v>
      </x:c>
    </x:row>
    <x:row r="33" ht="19" customHeight="1">
      <x:c r="A33" s="130" t="str">
        <x:v>Omega-3-Index (EPA und DHA)</x:v>
      </x:c>
      <x:c r="B33" s="136" t="str">
        <x:v>% ges. FS</x:v>
      </x:c>
      <x:c r="C33" s="136" t="str"/>
      <x:c r="D33" s="134"/>
      <x:c r="E33" s="134"/>
      <x:c r="F33" s="134"/>
      <x:c r="G33" s="134"/>
      <x:c r="H33" s="134"/>
      <x:c r="I33" s="134"/>
      <x:c r="J33" s="138" t="str">
        <x:v>&gt; 8,0</x:v>
      </x:c>
      <x:c r="K33" s="138"/>
      <x:c r="L33" s="138" t="str">
        <x:v>Bluttuning 2021</x:v>
      </x:c>
    </x:row>
    <x:row r="34" ht="22" customHeight="1">
      <x:c r="A34" s="143" t="str">
        <x:v>Fettsäure-Profil</x:v>
      </x:c>
      <x:c r="B34" s="144"/>
      <x:c r="C34" s="144"/>
      <x:c r="D34" s="145"/>
      <x:c r="E34" s="145"/>
      <x:c r="F34" s="145"/>
      <x:c r="G34" s="145"/>
      <x:c r="H34" s="145"/>
      <x:c r="I34" s="145"/>
      <x:c r="J34" s="143"/>
      <x:c r="K34" s="143"/>
      <x:c r="L34" s="143"/>
    </x:row>
    <x:row r="35" ht="19" customHeight="1">
      <x:c r="A35" s="130" t="str">
        <x:v>Fettsäuren (gesamt)</x:v>
      </x:c>
      <x:c r="B35" s="136" t="str">
        <x:v>mg/l</x:v>
      </x:c>
      <x:c r="C35" s="136" t="str"/>
      <x:c r="D35" s="134"/>
      <x:c r="E35" s="134"/>
      <x:c r="F35" s="134"/>
      <x:c r="G35" s="134"/>
      <x:c r="H35" s="134"/>
      <x:c r="I35" s="134"/>
      <x:c r="J35" s="138" t="str">
        <x:v>1600 - 2900</x:v>
      </x:c>
      <x:c r="K35" s="138"/>
      <x:c r="L35" s="138" t="str">
        <x:v>Bluttuning 2021</x:v>
      </x:c>
    </x:row>
    <x:row r="36" ht="19" customHeight="1">
      <x:c r="A36" s="130" t="str">
        <x:v>Mehrfach ungesättigte/gesättigte FS</x:v>
      </x:c>
      <x:c r="B36" s="136" t="str">
        <x:v>Ratio</x:v>
      </x:c>
      <x:c r="C36" s="136" t="str"/>
      <x:c r="D36" s="134"/>
      <x:c r="E36" s="134"/>
      <x:c r="F36" s="134"/>
      <x:c r="G36" s="134"/>
      <x:c r="H36" s="134"/>
      <x:c r="I36" s="134"/>
      <x:c r="J36" s="138" t="str">
        <x:v>1,15 - 1,45</x:v>
      </x:c>
      <x:c r="K36" s="138"/>
      <x:c r="L36" s="138" t="str">
        <x:v>Bluttuning 2021</x:v>
      </x:c>
    </x:row>
    <x:row r="37" ht="19" customHeight="1">
      <x:c r="A37" s="130" t="str">
        <x:v>Alpha-Linolensäure 18:3</x:v>
      </x:c>
      <x:c r="B37" s="136" t="str">
        <x:v>mg/l</x:v>
      </x:c>
      <x:c r="C37" s="136" t="str"/>
      <x:c r="D37" s="134"/>
      <x:c r="E37" s="134"/>
      <x:c r="F37" s="134"/>
      <x:c r="G37" s="134"/>
      <x:c r="H37" s="134"/>
      <x:c r="I37" s="134"/>
      <x:c r="J37" s="138" t="str">
        <x:v>5,4 - 18,8</x:v>
      </x:c>
      <x:c r="K37" s="138"/>
      <x:c r="L37" s="138" t="str">
        <x:v>Bluttuning 2021</x:v>
      </x:c>
    </x:row>
    <x:row r="38" ht="19" customHeight="1">
      <x:c r="A38" s="130" t="str">
        <x:v>Eicosapentaensäure (EPA) 20:5</x:v>
      </x:c>
      <x:c r="B38" s="136" t="str">
        <x:v>mg/l</x:v>
      </x:c>
      <x:c r="C38" s="136" t="str"/>
      <x:c r="D38" s="134"/>
      <x:c r="E38" s="134"/>
      <x:c r="F38" s="134"/>
      <x:c r="G38" s="134"/>
      <x:c r="H38" s="134"/>
      <x:c r="I38" s="134"/>
      <x:c r="J38" s="138" t="str">
        <x:v>11 - 33</x:v>
      </x:c>
      <x:c r="K38" s="138"/>
      <x:c r="L38" s="138" t="str">
        <x:v>Bluttuning 2021</x:v>
      </x:c>
    </x:row>
    <x:row r="39" ht="19" customHeight="1">
      <x:c r="A39" s="130" t="str">
        <x:v>Docosapentaensäure 22:5</x:v>
      </x:c>
      <x:c r="B39" s="136" t="str">
        <x:v>mg/l</x:v>
      </x:c>
      <x:c r="C39" s="136" t="str"/>
      <x:c r="D39" s="134"/>
      <x:c r="E39" s="134"/>
      <x:c r="F39" s="134"/>
      <x:c r="G39" s="134"/>
      <x:c r="H39" s="134"/>
      <x:c r="I39" s="134"/>
      <x:c r="J39" s="138" t="str">
        <x:v>1,4 - 9,6</x:v>
      </x:c>
      <x:c r="K39" s="138"/>
      <x:c r="L39" s="138" t="str">
        <x:v>Bluttuning 2021</x:v>
      </x:c>
    </x:row>
    <x:row r="40" ht="19" customHeight="1">
      <x:c r="A40" s="130" t="str">
        <x:v>Docosahexaensäure (DHA) 22:6</x:v>
      </x:c>
      <x:c r="B40" s="136" t="str">
        <x:v>mg/l</x:v>
      </x:c>
      <x:c r="C40" s="136" t="str"/>
      <x:c r="D40" s="134"/>
      <x:c r="E40" s="134"/>
      <x:c r="F40" s="134"/>
      <x:c r="G40" s="134"/>
      <x:c r="H40" s="134"/>
      <x:c r="I40" s="134"/>
      <x:c r="J40" s="138" t="str">
        <x:v>47 - 92</x:v>
      </x:c>
      <x:c r="K40" s="138"/>
      <x:c r="L40" s="138" t="str">
        <x:v>Bluttuning 2021</x:v>
      </x:c>
    </x:row>
    <x:row r="41" ht="19" customHeight="1">
      <x:c r="A41" s="130" t="str">
        <x:v>Omega-3-Fettsäuren</x:v>
      </x:c>
      <x:c r="B41" s="136" t="str">
        <x:v>mg/l</x:v>
      </x:c>
      <x:c r="C41" s="136" t="str"/>
      <x:c r="D41" s="134"/>
      <x:c r="E41" s="134"/>
      <x:c r="F41" s="134"/>
      <x:c r="G41" s="134"/>
      <x:c r="H41" s="134"/>
      <x:c r="I41" s="134"/>
      <x:c r="J41" s="138" t="str">
        <x:v>50 - 250</x:v>
      </x:c>
      <x:c r="K41" s="138"/>
      <x:c r="L41" s="138" t="str">
        <x:v>Bluttuning 2021</x:v>
      </x:c>
    </x:row>
    <x:row r="42" ht="19" customHeight="1">
      <x:c r="A42" s="130" t="str">
        <x:v>Omega-3-Fettsäuren (relativ)</x:v>
      </x:c>
      <x:c r="B42" s="136" t="str">
        <x:v>% FS ges.</x:v>
      </x:c>
      <x:c r="C42" s="136" t="str"/>
      <x:c r="D42" s="134"/>
      <x:c r="E42" s="134"/>
      <x:c r="F42" s="134"/>
      <x:c r="G42" s="134"/>
      <x:c r="H42" s="134"/>
      <x:c r="I42" s="134"/>
      <x:c r="J42" s="138" t="str">
        <x:v>5,5 - 10,0</x:v>
      </x:c>
      <x:c r="K42" s="138"/>
      <x:c r="L42" s="138" t="str">
        <x:v>Bluttuning 2021</x:v>
      </x:c>
    </x:row>
    <x:row r="43" ht="19" customHeight="1">
      <x:c r="A43" s="130" t="str">
        <x:v>Omega-3-Index aus Serum**</x:v>
      </x:c>
      <x:c r="B43" s="136" t="str">
        <x:v>% FS ges.</x:v>
      </x:c>
      <x:c r="C43" s="136" t="str">
        <x:v>Serum</x:v>
      </x:c>
      <x:c r="D43" s="134"/>
      <x:c r="E43" s="134"/>
      <x:c r="F43" s="134"/>
      <x:c r="G43" s="134"/>
      <x:c r="H43" s="134"/>
      <x:c r="I43" s="134"/>
      <x:c r="J43" s="138" t="str">
        <x:v>&gt; 8,0</x:v>
      </x:c>
      <x:c r="K43" s="138"/>
      <x:c r="L43" s="138" t="str">
        <x:v>Bluttuning 2021</x:v>
      </x:c>
    </x:row>
    <x:row r="44" ht="19" customHeight="1">
      <x:c r="A44" s="130" t="str">
        <x:v>Linolsäure 18:2</x:v>
      </x:c>
      <x:c r="B44" s="136" t="str">
        <x:v>mg/l</x:v>
      </x:c>
      <x:c r="C44" s="136" t="str"/>
      <x:c r="D44" s="134"/>
      <x:c r="E44" s="134"/>
      <x:c r="F44" s="134"/>
      <x:c r="G44" s="134"/>
      <x:c r="H44" s="134"/>
      <x:c r="I44" s="134"/>
      <x:c r="J44" s="138" t="str">
        <x:v>476 - 691</x:v>
      </x:c>
      <x:c r="K44" s="138"/>
      <x:c r="L44" s="138" t="str">
        <x:v>Bluttuning 2021</x:v>
      </x:c>
    </x:row>
    <x:row r="45" ht="19" customHeight="1">
      <x:c r="A45" s="130" t="str">
        <x:v>gamma-Linolensäure 18:3</x:v>
      </x:c>
      <x:c r="B45" s="136" t="str">
        <x:v>mg/l</x:v>
      </x:c>
      <x:c r="C45" s="136" t="str"/>
      <x:c r="D45" s="134"/>
      <x:c r="E45" s="134"/>
      <x:c r="F45" s="134"/>
      <x:c r="G45" s="134"/>
      <x:c r="H45" s="134"/>
      <x:c r="I45" s="134"/>
      <x:c r="J45" s="138" t="str">
        <x:v>3,1 - 10,3</x:v>
      </x:c>
      <x:c r="K45" s="138"/>
      <x:c r="L45" s="138" t="str">
        <x:v>Bluttuning 2021</x:v>
      </x:c>
    </x:row>
    <x:row r="46" ht="19" customHeight="1">
      <x:c r="A46" s="130" t="str">
        <x:v>Eicosatriensäure 20:3</x:v>
      </x:c>
      <x:c r="B46" s="136" t="str">
        <x:v>mg/l</x:v>
      </x:c>
      <x:c r="C46" s="136" t="str"/>
      <x:c r="D46" s="134"/>
      <x:c r="E46" s="134"/>
      <x:c r="F46" s="134"/>
      <x:c r="G46" s="134"/>
      <x:c r="H46" s="134"/>
      <x:c r="I46" s="134"/>
      <x:c r="J46" s="138" t="str">
        <x:v>42 - 98</x:v>
      </x:c>
      <x:c r="K46" s="138"/>
      <x:c r="L46" s="138" t="str">
        <x:v>Bluttuning 2021</x:v>
      </x:c>
    </x:row>
    <x:row r="47" ht="19" customHeight="1">
      <x:c r="A47" s="130" t="str">
        <x:v>Arachidonsäure 20:4</x:v>
      </x:c>
      <x:c r="B47" s="136" t="str">
        <x:v>mg/l</x:v>
      </x:c>
      <x:c r="C47" s="136" t="str"/>
      <x:c r="D47" s="134"/>
      <x:c r="E47" s="134"/>
      <x:c r="F47" s="134"/>
      <x:c r="G47" s="134"/>
      <x:c r="H47" s="134"/>
      <x:c r="I47" s="134"/>
      <x:c r="J47" s="138" t="str">
        <x:v>184 - 287</x:v>
      </x:c>
      <x:c r="K47" s="138"/>
      <x:c r="L47" s="138" t="str">
        <x:v>Bluttuning 2021</x:v>
      </x:c>
    </x:row>
    <x:row r="48" ht="19" customHeight="1">
      <x:c r="A48" s="130" t="str">
        <x:v>Omega-6-Fettsäuren</x:v>
      </x:c>
      <x:c r="B48" s="136" t="str">
        <x:v>mg/l</x:v>
      </x:c>
      <x:c r="C48" s="136" t="str"/>
      <x:c r="D48" s="134"/>
      <x:c r="E48" s="134"/>
      <x:c r="F48" s="134"/>
      <x:c r="G48" s="134"/>
      <x:c r="H48" s="134"/>
      <x:c r="I48" s="134"/>
      <x:c r="J48" s="138" t="str">
        <x:v>600 - 1100</x:v>
      </x:c>
      <x:c r="K48" s="138"/>
      <x:c r="L48" s="138" t="str">
        <x:v>Bluttuning 2021</x:v>
      </x:c>
    </x:row>
    <x:row r="49" ht="19" customHeight="1">
      <x:c r="A49" s="130" t="str">
        <x:v>Omega-6-Fettsäuren (relativ)</x:v>
      </x:c>
      <x:c r="B49" s="136" t="str">
        <x:v>% FS ges.</x:v>
      </x:c>
      <x:c r="C49" s="136" t="str"/>
      <x:c r="D49" s="134"/>
      <x:c r="E49" s="134"/>
      <x:c r="F49" s="134"/>
      <x:c r="G49" s="134"/>
      <x:c r="H49" s="134"/>
      <x:c r="I49" s="134"/>
      <x:c r="J49" s="138" t="str">
        <x:v>34,0 - 42,0</x:v>
      </x:c>
      <x:c r="K49" s="138"/>
      <x:c r="L49" s="138" t="str">
        <x:v>Bluttuning 2021</x:v>
      </x:c>
    </x:row>
    <x:row r="50" ht="19" customHeight="1">
      <x:c r="A50" s="130" t="str">
        <x:v>Omega-6-/Omega-3-Fettsäuren</x:v>
      </x:c>
      <x:c r="B50" s="136" t="str">
        <x:v>Ratio</x:v>
      </x:c>
      <x:c r="C50" s="136" t="str"/>
      <x:c r="D50" s="156" t="str">
        <x:f>IFERROR(IF(OR(D48="",D41=""),"",D48/D41),"")</x:f>
      </x:c>
      <x:c r="E50" s="156" t="str">
        <x:f>IFERROR(IF(OR(E48="",E41=""),"",E48/E41),"")</x:f>
      </x:c>
      <x:c r="F50" s="156" t="str">
        <x:f>IFERROR(IF(OR(F48="",F41=""),"",F48/F41),"")</x:f>
      </x:c>
      <x:c r="G50" s="156" t="str">
        <x:f>IFERROR(IF(OR(G48="",G41=""),"",G48/G41),"")</x:f>
      </x:c>
      <x:c r="H50" s="156" t="str">
        <x:f>IFERROR(IF(OR(H48="",H41=""),"",H48/H41),"")</x:f>
      </x:c>
      <x:c r="I50" s="156" t="str">
        <x:f>IFERROR(IF(OR(I48="",I41=""),"",I48/I41),"")</x:f>
      </x:c>
      <x:c r="J50" s="138" t="str">
        <x:v>3,5 - 7,0</x:v>
      </x:c>
      <x:c r="K50" s="138"/>
      <x:c r="L50" s="158" t="str">
        <x:v>automatisch berechnet</x:v>
      </x:c>
    </x:row>
    <x:row r="51" ht="19" customHeight="1">
      <x:c r="A51" s="130" t="str">
        <x:v>Einfach ungesättigte Fettsäuren</x:v>
      </x:c>
      <x:c r="B51" s="136" t="str">
        <x:v>mg/l</x:v>
      </x:c>
      <x:c r="C51" s="136" t="str"/>
      <x:c r="D51" s="134"/>
      <x:c r="E51" s="134"/>
      <x:c r="F51" s="134"/>
      <x:c r="G51" s="134"/>
      <x:c r="H51" s="134"/>
      <x:c r="I51" s="134"/>
      <x:c r="J51" s="138" t="str">
        <x:v>250 - 750</x:v>
      </x:c>
      <x:c r="K51" s="138"/>
      <x:c r="L51" s="138" t="str">
        <x:v>Bluttuning 2021</x:v>
      </x:c>
    </x:row>
    <x:row r="52" ht="19" customHeight="1">
      <x:c r="A52" s="130" t="str">
        <x:v>Nervonsäure 24:1</x:v>
      </x:c>
      <x:c r="B52" s="136" t="str">
        <x:v>mg/l</x:v>
      </x:c>
      <x:c r="C52" s="136" t="str"/>
      <x:c r="D52" s="134"/>
      <x:c r="E52" s="134"/>
      <x:c r="F52" s="134"/>
      <x:c r="G52" s="134"/>
      <x:c r="H52" s="134"/>
      <x:c r="I52" s="134"/>
      <x:c r="J52" s="138" t="str">
        <x:v>6,9 - 16,0</x:v>
      </x:c>
      <x:c r="K52" s="138"/>
      <x:c r="L52" s="138" t="str">
        <x:v>Bluttuning 2021</x:v>
      </x:c>
    </x:row>
    <x:row r="53" ht="19" customHeight="1">
      <x:c r="A53" s="130" t="str">
        <x:v>Ölsäure 18:1</x:v>
      </x:c>
      <x:c r="B53" s="136" t="str">
        <x:v>mg/l</x:v>
      </x:c>
      <x:c r="C53" s="136" t="str"/>
      <x:c r="D53" s="134"/>
      <x:c r="E53" s="134"/>
      <x:c r="F53" s="134"/>
      <x:c r="G53" s="134"/>
      <x:c r="H53" s="134"/>
      <x:c r="I53" s="134"/>
      <x:c r="J53" s="138" t="str">
        <x:v>332 - 575</x:v>
      </x:c>
      <x:c r="K53" s="138"/>
      <x:c r="L53" s="138" t="str">
        <x:v>Bluttuning 2021</x:v>
      </x:c>
    </x:row>
    <x:row r="54" ht="19" customHeight="1">
      <x:c r="A54" s="130" t="str">
        <x:v>Palmitoleinsäure 16:1</x:v>
      </x:c>
      <x:c r="B54" s="136" t="str">
        <x:v>mg/l</x:v>
      </x:c>
      <x:c r="C54" s="136" t="str"/>
      <x:c r="D54" s="134"/>
      <x:c r="E54" s="134"/>
      <x:c r="F54" s="134"/>
      <x:c r="G54" s="134"/>
      <x:c r="H54" s="134"/>
      <x:c r="I54" s="134"/>
      <x:c r="J54" s="138" t="str">
        <x:v>22 - 62</x:v>
      </x:c>
      <x:c r="K54" s="138"/>
      <x:c r="L54" s="138" t="str">
        <x:v>Bluttuning 2021</x:v>
      </x:c>
    </x:row>
    <x:row r="55" ht="19" customHeight="1">
      <x:c r="A55" s="130" t="str">
        <x:v>Myristoleinsäure 14:1</x:v>
      </x:c>
      <x:c r="B55" s="136" t="str">
        <x:v>mg/l</x:v>
      </x:c>
      <x:c r="C55" s="136" t="str"/>
      <x:c r="D55" s="134"/>
      <x:c r="E55" s="134"/>
      <x:c r="F55" s="134"/>
      <x:c r="G55" s="134"/>
      <x:c r="H55" s="134"/>
      <x:c r="I55" s="134"/>
      <x:c r="J55" s="138" t="str">
        <x:v>&lt; 5,0</x:v>
      </x:c>
      <x:c r="K55" s="138"/>
      <x:c r="L55" s="138" t="str">
        <x:v>Bluttuning 2021</x:v>
      </x:c>
    </x:row>
    <x:row r="56" ht="19" customHeight="1">
      <x:c r="A56" s="130" t="str">
        <x:v>Stearinsäure 18:0</x:v>
      </x:c>
      <x:c r="B56" s="136" t="str">
        <x:v>mg/l</x:v>
      </x:c>
      <x:c r="C56" s="136" t="str"/>
      <x:c r="D56" s="134"/>
      <x:c r="E56" s="134"/>
      <x:c r="F56" s="134"/>
      <x:c r="G56" s="134"/>
      <x:c r="H56" s="134"/>
      <x:c r="I56" s="134"/>
      <x:c r="J56" s="138" t="str">
        <x:v>165 - 267</x:v>
      </x:c>
      <x:c r="K56" s="138"/>
      <x:c r="L56" s="138" t="str">
        <x:v>Bluttuning 2021</x:v>
      </x:c>
    </x:row>
    <x:row r="57" ht="19" customHeight="1">
      <x:c r="A57" s="130" t="str">
        <x:v>Lignocerinsäure 24:0</x:v>
      </x:c>
      <x:c r="B57" s="136" t="str">
        <x:v>mg/l</x:v>
      </x:c>
      <x:c r="C57" s="136" t="str"/>
      <x:c r="D57" s="134"/>
      <x:c r="E57" s="134"/>
      <x:c r="F57" s="134"/>
      <x:c r="G57" s="134"/>
      <x:c r="H57" s="134"/>
      <x:c r="I57" s="134"/>
      <x:c r="J57" s="138" t="str">
        <x:v>3,2 - 8,3</x:v>
      </x:c>
      <x:c r="K57" s="138"/>
      <x:c r="L57" s="138" t="str">
        <x:v>Bluttuning 2021</x:v>
      </x:c>
    </x:row>
    <x:row r="58" ht="19" customHeight="1">
      <x:c r="A58" s="130" t="str">
        <x:v>Palmitinsäure 16:0</x:v>
      </x:c>
      <x:c r="B58" s="136" t="str">
        <x:v>mg/l</x:v>
      </x:c>
      <x:c r="C58" s="136" t="str"/>
      <x:c r="D58" s="134"/>
      <x:c r="E58" s="134"/>
      <x:c r="F58" s="134"/>
      <x:c r="G58" s="134"/>
      <x:c r="H58" s="134"/>
      <x:c r="I58" s="134"/>
      <x:c r="J58" s="138" t="str">
        <x:v>410 - 709</x:v>
      </x:c>
      <x:c r="K58" s="138"/>
      <x:c r="L58" s="138" t="str">
        <x:v>Bluttuning 2021</x:v>
      </x:c>
    </x:row>
    <x:row r="59" ht="19" customHeight="1">
      <x:c r="A59" s="130" t="str">
        <x:v>Myristinsäure 14:0</x:v>
      </x:c>
      <x:c r="B59" s="136" t="str">
        <x:v>mg/l</x:v>
      </x:c>
      <x:c r="C59" s="136" t="str"/>
      <x:c r="D59" s="134"/>
      <x:c r="E59" s="134"/>
      <x:c r="F59" s="134"/>
      <x:c r="G59" s="134"/>
      <x:c r="H59" s="134"/>
      <x:c r="I59" s="134"/>
      <x:c r="J59" s="138" t="str">
        <x:v>&lt; 32</x:v>
      </x:c>
      <x:c r="K59" s="138"/>
      <x:c r="L59" s="138" t="str">
        <x:v>Bluttuning 2021</x:v>
      </x:c>
    </x:row>
    <x:row r="60" ht="22" customHeight="1">
      <x:c r="A60" s="143" t="str">
        <x:v>Fettsäure-Ratios</x:v>
      </x:c>
      <x:c r="B60" s="144"/>
      <x:c r="C60" s="144"/>
      <x:c r="D60" s="145"/>
      <x:c r="E60" s="145"/>
      <x:c r="F60" s="145"/>
      <x:c r="G60" s="145"/>
      <x:c r="H60" s="145"/>
      <x:c r="I60" s="145"/>
      <x:c r="J60" s="143"/>
      <x:c r="K60" s="143"/>
      <x:c r="L60" s="143"/>
    </x:row>
    <x:row r="61" ht="19" customHeight="1">
      <x:c r="A61" s="130" t="str">
        <x:v>Ratio mehrfach ungesättigte FS</x:v>
      </x:c>
      <x:c r="B61" s="136" t="str">
        <x:v>% FS</x:v>
      </x:c>
      <x:c r="C61" s="136" t="str"/>
      <x:c r="D61" s="134"/>
      <x:c r="E61" s="134"/>
      <x:c r="F61" s="134"/>
      <x:c r="G61" s="134"/>
      <x:c r="H61" s="134"/>
      <x:c r="I61" s="134"/>
      <x:c r="J61" s="138" t="str">
        <x:v>42 - 49</x:v>
      </x:c>
      <x:c r="K61" s="138"/>
      <x:c r="L61" s="138" t="str">
        <x:v>Bluttuning 2021</x:v>
      </x:c>
    </x:row>
    <x:row r="62" ht="19" customHeight="1">
      <x:c r="A62" s="130" t="str">
        <x:v>Ratio einfach ungesättigte FS</x:v>
      </x:c>
      <x:c r="B62" s="136" t="str">
        <x:v>% FS</x:v>
      </x:c>
      <x:c r="C62" s="136" t="str"/>
      <x:c r="D62" s="134"/>
      <x:c r="E62" s="134"/>
      <x:c r="F62" s="134"/>
      <x:c r="G62" s="134"/>
      <x:c r="H62" s="134"/>
      <x:c r="I62" s="134"/>
      <x:c r="J62" s="138" t="str">
        <x:v>16,5 - 21,5</x:v>
      </x:c>
      <x:c r="K62" s="138"/>
      <x:c r="L62" s="138" t="str">
        <x:v>Bluttuning 2021</x:v>
      </x:c>
    </x:row>
    <x:row r="63" ht="19" customHeight="1">
      <x:c r="A63" s="130" t="str">
        <x:v>Ratio Arachidonsäure/EPA</x:v>
      </x:c>
      <x:c r="B63" s="136" t="str">
        <x:v>Index</x:v>
      </x:c>
      <x:c r="C63" s="136" t="str"/>
      <x:c r="D63" s="156" t="str">
        <x:f>IFERROR(IF(OR(D47="",D38=""),"",D47/D38),"")</x:f>
      </x:c>
      <x:c r="E63" s="156" t="str">
        <x:f>IFERROR(IF(OR(E47="",E38=""),"",E47/E38),"")</x:f>
      </x:c>
      <x:c r="F63" s="156" t="str">
        <x:f>IFERROR(IF(OR(F47="",F38=""),"",F47/F38),"")</x:f>
      </x:c>
      <x:c r="G63" s="156" t="str">
        <x:f>IFERROR(IF(OR(G47="",G38=""),"",G47/G38),"")</x:f>
      </x:c>
      <x:c r="H63" s="156" t="str">
        <x:f>IFERROR(IF(OR(H47="",H38=""),"",H47/H38),"")</x:f>
      </x:c>
      <x:c r="I63" s="156" t="str">
        <x:f>IFERROR(IF(OR(I47="",I38=""),"",I47/I38),"")</x:f>
      </x:c>
      <x:c r="J63" s="138" t="str">
        <x:v>2,4 - 9,0</x:v>
      </x:c>
      <x:c r="K63" s="138"/>
      <x:c r="L63" s="158" t="str">
        <x:v>automatisch berechnet</x:v>
      </x:c>
    </x:row>
    <x:row r="64" ht="19" customHeight="1">
      <x:c r="A64" s="130" t="str">
        <x:v>Ratio Arachidonsäure/Eicosatriensäure</x:v>
      </x:c>
      <x:c r="B64" s="136" t="str">
        <x:v>Index</x:v>
      </x:c>
      <x:c r="C64" s="136" t="str"/>
      <x:c r="D64" s="156" t="str">
        <x:f>IFERROR(IF(OR(D47="",D46=""),"",D47/D46),"")</x:f>
      </x:c>
      <x:c r="E64" s="156" t="str">
        <x:f>IFERROR(IF(OR(E47="",E46=""),"",E47/E46),"")</x:f>
      </x:c>
      <x:c r="F64" s="156" t="str">
        <x:f>IFERROR(IF(OR(F47="",F46=""),"",F47/F46),"")</x:f>
      </x:c>
      <x:c r="G64" s="156" t="str">
        <x:f>IFERROR(IF(OR(G47="",G46=""),"",G47/G46),"")</x:f>
      </x:c>
      <x:c r="H64" s="156" t="str">
        <x:f>IFERROR(IF(OR(H47="",H46=""),"",H47/H46),"")</x:f>
      </x:c>
      <x:c r="I64" s="156" t="str">
        <x:f>IFERROR(IF(OR(I47="",I46=""),"",I47/I46),"")</x:f>
      </x:c>
      <x:c r="J64" s="138" t="str">
        <x:v>2,6 - 6,2</x:v>
      </x:c>
      <x:c r="K64" s="138"/>
      <x:c r="L64" s="158" t="str">
        <x:v>automatisch berechnet</x:v>
      </x:c>
    </x:row>
    <x:row r="65" ht="19" customHeight="1">
      <x:c r="A65" s="130" t="str">
        <x:v>Ratio Lignocerinsäure/Nervonsäure</x:v>
      </x:c>
      <x:c r="B65" s="136" t="str">
        <x:v>Index</x:v>
      </x:c>
      <x:c r="C65" s="136" t="str"/>
      <x:c r="D65" s="156" t="str">
        <x:f>IFERROR(IF(OR(D57="",D52=""),"",D57/D52),"")</x:f>
      </x:c>
      <x:c r="E65" s="156" t="str">
        <x:f>IFERROR(IF(OR(E57="",E52=""),"",E57/E52),"")</x:f>
      </x:c>
      <x:c r="F65" s="156" t="str">
        <x:f>IFERROR(IF(OR(F57="",F52=""),"",F57/F52),"")</x:f>
      </x:c>
      <x:c r="G65" s="156" t="str">
        <x:f>IFERROR(IF(OR(G57="",G52=""),"",G57/G52),"")</x:f>
      </x:c>
      <x:c r="H65" s="156" t="str">
        <x:f>IFERROR(IF(OR(H57="",H52=""),"",H57/H52),"")</x:f>
      </x:c>
      <x:c r="I65" s="156" t="str">
        <x:f>IFERROR(IF(OR(I57="",I52=""),"",I57/I52),"")</x:f>
      </x:c>
      <x:c r="J65" s="138" t="str">
        <x:v>0,4 - 1,0</x:v>
      </x:c>
      <x:c r="K65" s="138"/>
      <x:c r="L65" s="158" t="str">
        <x:v>automatisch berechnet</x:v>
      </x:c>
    </x:row>
    <x:row r="66" ht="19" customHeight="1">
      <x:c r="A66" s="130" t="str">
        <x:v>Ratio gesättigte/einfachungesättigte FS</x:v>
      </x:c>
      <x:c r="B66" s="136" t="str">
        <x:v>Index</x:v>
      </x:c>
      <x:c r="C66" s="136" t="str"/>
      <x:c r="D66" s="134"/>
      <x:c r="E66" s="134"/>
      <x:c r="F66" s="134"/>
      <x:c r="G66" s="134"/>
      <x:c r="H66" s="134"/>
      <x:c r="I66" s="134"/>
      <x:c r="J66" s="138" t="str">
        <x:v>1,6 - 2,0</x:v>
      </x:c>
      <x:c r="K66" s="138"/>
      <x:c r="L66" s="138" t="str">
        <x:v>Bluttuning 2021</x:v>
      </x:c>
    </x:row>
    <x:row r="67" ht="19" customHeight="1">
      <x:c r="A67" s="130" t="str">
        <x:v>Ratio gesättigte FS</x:v>
      </x:c>
      <x:c r="B67" s="136" t="str">
        <x:v>% FS</x:v>
      </x:c>
      <x:c r="C67" s="136" t="str"/>
      <x:c r="D67" s="134"/>
      <x:c r="E67" s="134"/>
      <x:c r="F67" s="134"/>
      <x:c r="G67" s="134"/>
      <x:c r="H67" s="134"/>
      <x:c r="I67" s="134"/>
      <x:c r="J67" s="138" t="str">
        <x:v>33 - 37</x:v>
      </x:c>
      <x:c r="K67" s="138"/>
      <x:c r="L67" s="138" t="str">
        <x:v>Bluttuning 2021</x:v>
      </x:c>
    </x:row>
    <x:row r="68" ht="19" customHeight="1">
      <x:c r="A68" s="130" t="str">
        <x:v>Ratio gesättigte/mehrfachungesättigte FS</x:v>
      </x:c>
      <x:c r="B68" s="136" t="str">
        <x:v>Index</x:v>
      </x:c>
      <x:c r="C68" s="136" t="str"/>
      <x:c r="D68" s="134"/>
      <x:c r="E68" s="134"/>
      <x:c r="F68" s="134"/>
      <x:c r="G68" s="134"/>
      <x:c r="H68" s="134"/>
      <x:c r="I68" s="134"/>
      <x:c r="J68" s="138" t="str">
        <x:v>0,6 - 0,9</x:v>
      </x:c>
      <x:c r="K68" s="138"/>
      <x:c r="L68" s="138" t="str">
        <x:v>Bluttuning 2021</x:v>
      </x:c>
    </x:row>
    <x:row r="69" ht="19" customHeight="1">
      <x:c r="A69" s="130" t="str">
        <x:v>Ratio Arachidonsäure/(EPA+Eicosatriensäure)</x:v>
      </x:c>
      <x:c r="B69" s="136" t="str">
        <x:v>Index</x:v>
      </x:c>
      <x:c r="C69" s="136" t="str"/>
      <x:c r="D69" s="156" t="str">
        <x:f>IFERROR(IF(OR(D47="",(D38+D46)=""),"",D47/(D38+D46)),"")</x:f>
      </x:c>
      <x:c r="E69" s="156" t="str">
        <x:f>IFERROR(IF(OR(E47="",(E38+E46)=""),"",E47/(E38+E46)),"")</x:f>
      </x:c>
      <x:c r="F69" s="156" t="str">
        <x:f>IFERROR(IF(OR(F47="",(F38+F46)=""),"",F47/(F38+F46)),"")</x:f>
      </x:c>
      <x:c r="G69" s="156" t="str">
        <x:f>IFERROR(IF(OR(G47="",(G38+G46)=""),"",G47/(G38+G46)),"")</x:f>
      </x:c>
      <x:c r="H69" s="156" t="str">
        <x:f>IFERROR(IF(OR(H47="",(H38+H46)=""),"",H47/(H38+H46)),"")</x:f>
      </x:c>
      <x:c r="I69" s="156" t="str">
        <x:f>IFERROR(IF(OR(I47="",(I38+I46)=""),"",I47/(I38+I46)),"")</x:f>
      </x:c>
      <x:c r="J69" s="138" t="str">
        <x:v>1,5 - 3,6</x:v>
      </x:c>
      <x:c r="K69" s="138"/>
      <x:c r="L69" s="158" t="str">
        <x:v>automatisch berechnet</x:v>
      </x:c>
    </x:row>
    <x:row r="70" ht="19" customHeight="1">
      <x:c r="A70" s="130" t="str">
        <x:v>Ratio Linol/(Arachidon+Eicosatriensäure)</x:v>
      </x:c>
      <x:c r="B70" s="136" t="str">
        <x:v>Index</x:v>
      </x:c>
      <x:c r="C70" s="136" t="str"/>
      <x:c r="D70" s="156" t="str">
        <x:f>IFERROR(IF(OR(D44="",(D47+D46)=""),"",D44/(D47+D46)),"")</x:f>
      </x:c>
      <x:c r="E70" s="156" t="str">
        <x:f>IFERROR(IF(OR(E44="",(E47+E46)=""),"",E44/(E47+E46)),"")</x:f>
      </x:c>
      <x:c r="F70" s="156" t="str">
        <x:f>IFERROR(IF(OR(F44="",(F47+F46)=""),"",F44/(F47+F46)),"")</x:f>
      </x:c>
      <x:c r="G70" s="156" t="str">
        <x:f>IFERROR(IF(OR(G44="",(G47+G46)=""),"",G44/(G47+G46)),"")</x:f>
      </x:c>
      <x:c r="H70" s="156" t="str">
        <x:f>IFERROR(IF(OR(H44="",(H47+H46)=""),"",H44/(H47+H46)),"")</x:f>
      </x:c>
      <x:c r="I70" s="156" t="str">
        <x:f>IFERROR(IF(OR(I44="",(I47+I46)=""),"",I44/(I47+I46)),"")</x:f>
      </x:c>
      <x:c r="J70" s="138" t="str">
        <x:v>2,0 - 3,1</x:v>
      </x:c>
      <x:c r="K70" s="138"/>
      <x:c r="L70" s="158" t="str">
        <x:v>automatisch berechnet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42" hidden="0" customWidth="1"/>
    <x:col min="2" max="2" width="14" hidden="0" customWidth="1"/>
    <x:col min="3" max="3" width="16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28" hidden="0" customWidth="1"/>
    <x:col min="11" max="11" width="25" hidden="0" customWidth="1"/>
    <x:col min="12" max="12" width="42" hidden="0" customWidth="1"/>
  </x:cols>
  <x:sheetData>
    <x:row r="1">
      <x:c r="A1" s="88" t="str">
        <x:v>Spezialdiagnostik</x:v>
      </x:c>
      <x:c r="B1" s="88"/>
      <x:c r="C1" s="88"/>
      <x:c r="D1" s="88"/>
      <x:c r="E1" s="88"/>
      <x:c r="F1" s="88"/>
      <x:c r="G1" s="88"/>
      <x:c r="H1" s="88"/>
      <x:c r="I1" s="88"/>
      <x:c r="J1" s="176"/>
      <x:c r="K1" s="176"/>
      <x:c r="L1" s="177" t="str">
        <x:v>V6 · 27.09.2026</x:v>
      </x:c>
    </x:row>
    <x:row r="2">
      <x:c r="A2" s="169" t="str">
        <x:v>GANZIMMUN-Abgleich: öffentlich verfügbare Laborinformationen bis 27.09.2026; aktueller individueller Laborbefund hat Vorrang.</x:v>
      </x:c>
      <x:c r="B2" s="169"/>
      <x:c r="C2" s="169"/>
      <x:c r="D2" s="169"/>
      <x:c r="E2" s="169"/>
      <x:c r="F2" s="169"/>
      <x:c r="G2" s="169"/>
      <x:c r="H2" s="169"/>
      <x:c r="I2" s="169"/>
      <x:c r="J2" s="169"/>
      <x:c r="K2" s="169"/>
      <x:c r="L2" s="169"/>
    </x:row>
    <x:row r="3">
      <x:c r="A3" s="95" t="str">
        <x:v>Neue Messung: letzte Datumsspalte ab Zeile 4 kopieren und direkt links von „Referenzbereich“ einfügen.</x:v>
      </x:c>
      <x:c r="B3" s="95"/>
      <x:c r="C3" s="95"/>
      <x:c r="D3" s="95"/>
      <x:c r="E3" s="95"/>
      <x:c r="F3" s="95"/>
      <x:c r="G3" s="95"/>
      <x:c r="H3" s="95"/>
      <x:c r="I3" s="95"/>
      <x:c r="J3" s="95"/>
      <x:c r="K3" s="95"/>
      <x:c r="L3" s="95"/>
    </x:row>
    <x:row r="4" ht="32" customHeight="1">
      <x:c r="A4" s="102" t="str">
        <x:v>Parameter</x:v>
      </x:c>
      <x:c r="B4" s="102" t="str">
        <x:v>Einheit</x:v>
      </x:c>
      <x:c r="C4" s="102" t="str">
        <x:v>Material</x:v>
      </x:c>
      <x:c r="D4" s="124" t="str">
        <x:v>Datum 1</x:v>
      </x:c>
      <x:c r="E4" s="124" t="str">
        <x:v>Datum 2</x:v>
      </x:c>
      <x:c r="F4" s="124" t="str">
        <x:v>Datum 3</x:v>
      </x:c>
      <x:c r="G4" s="124" t="str">
        <x:v>Datum 4</x:v>
      </x:c>
      <x:c r="H4" s="124" t="str">
        <x:v>Datum 5</x:v>
      </x:c>
      <x:c r="I4" s="124" t="str">
        <x:v>Datum 6</x:v>
      </x:c>
      <x:c r="J4" s="118" t="str">
        <x:v>Referenzbereich</x:v>
      </x:c>
      <x:c r="K4" s="118" t="str">
        <x:v>Ziel-/Orientierungsbereich</x:v>
      </x:c>
      <x:c r="L4" s="118" t="str">
        <x:v>Hinweis / Quelle</x:v>
      </x:c>
    </x:row>
    <x:row r="5" ht="22" customHeight="1">
      <x:c r="A5" s="143" t="str">
        <x:v>Oxidativer Stress</x:v>
      </x:c>
      <x:c r="B5" s="144"/>
      <x:c r="C5" s="144"/>
      <x:c r="D5" s="145"/>
      <x:c r="E5" s="145"/>
      <x:c r="F5" s="145"/>
      <x:c r="G5" s="145"/>
      <x:c r="H5" s="145"/>
      <x:c r="I5" s="145"/>
      <x:c r="J5" s="143"/>
      <x:c r="K5" s="143"/>
      <x:c r="L5" s="143"/>
    </x:row>
    <x:row r="6" ht="19" customHeight="1">
      <x:c r="A6" s="130" t="str">
        <x:v>Antioxidative Kapazität ImAnOx</x:v>
      </x:c>
      <x:c r="B6" s="136" t="str">
        <x:v>µmol/l</x:v>
      </x:c>
      <x:c r="C6" s="136" t="str">
        <x:v>Serum</x:v>
      </x:c>
      <x:c r="D6" s="134"/>
      <x:c r="E6" s="134"/>
      <x:c r="F6" s="134"/>
      <x:c r="G6" s="134"/>
      <x:c r="H6" s="134"/>
      <x:c r="I6" s="134"/>
      <x:c r="J6" s="138" t="str">
        <x:v>&gt; 280</x:v>
      </x:c>
      <x:c r="K6" s="138"/>
      <x:c r="L6" s="138" t="str">
        <x:v>Bluttuning 2021</x:v>
      </x:c>
    </x:row>
    <x:row r="7" ht="38" customHeight="1">
      <x:c r="A7" s="130" t="str">
        <x:v>Glutathion gesamt (GSH + 2GSSG)</x:v>
      </x:c>
      <x:c r="B7" s="136" t="str">
        <x:v>µmol/l</x:v>
      </x:c>
      <x:c r="C7" s="136" t="str">
        <x:v>EDTA-Blut gekühlt</x:v>
      </x:c>
      <x:c r="D7" s="134"/>
      <x:c r="E7" s="134"/>
      <x:c r="F7" s="134"/>
      <x:c r="G7" s="134"/>
      <x:c r="H7" s="134"/>
      <x:c r="I7" s="134"/>
      <x:c r="J7" s="138" t="str">
        <x:v>&gt; 1093</x:v>
      </x:c>
      <x:c r="K7" s="138"/>
      <x:c r="L7" s="138" t="str">
        <x:v>GANZIMMUN: Glutathion (5356), EDTA-Blut gekühlt
https://www.ganzimmun.de/fileadmin/user_upload/Organische_Saeuren__Organix-Profile__IFB0076_001.pdf</x:v>
      </x:c>
    </x:row>
    <x:row r="8" ht="38" customHeight="1">
      <x:c r="A8" s="130" t="str">
        <x:v>Glutathion oxidiert (GSSG)</x:v>
      </x:c>
      <x:c r="B8" s="136" t="str">
        <x:v>µmol/l</x:v>
      </x:c>
      <x:c r="C8" s="136" t="str">
        <x:v>EDTA-Blut gekühlt</x:v>
      </x:c>
      <x:c r="D8" s="134"/>
      <x:c r="E8" s="134"/>
      <x:c r="F8" s="134"/>
      <x:c r="G8" s="134"/>
      <x:c r="H8" s="134"/>
      <x:c r="I8" s="134"/>
      <x:c r="J8" s="138" t="str">
        <x:v>&lt; 217</x:v>
      </x:c>
      <x:c r="K8" s="138"/>
      <x:c r="L8" s="138" t="str">
        <x:v>GANZIMMUN: Glutathion (5356), EDTA-Blut gekühlt
https://www.ganzimmun.de/fileadmin/user_upload/Organische_Saeuren__Organix-Profile__IFB0076_001.pdf</x:v>
      </x:c>
    </x:row>
    <x:row r="9" ht="38" customHeight="1">
      <x:c r="A9" s="130" t="str">
        <x:v>Glutathion reduziert (GSH)</x:v>
      </x:c>
      <x:c r="B9" s="136" t="str">
        <x:v>µmol/l</x:v>
      </x:c>
      <x:c r="C9" s="136" t="str">
        <x:v>EDTA-Blut gekühlt</x:v>
      </x:c>
      <x:c r="D9" s="134"/>
      <x:c r="E9" s="134"/>
      <x:c r="F9" s="134"/>
      <x:c r="G9" s="134"/>
      <x:c r="H9" s="134"/>
      <x:c r="I9" s="134"/>
      <x:c r="J9" s="138" t="str">
        <x:v>&gt; 725</x:v>
      </x:c>
      <x:c r="K9" s="138"/>
      <x:c r="L9" s="138" t="str">
        <x:v>GANZIMMUN: Glutathion (5356), EDTA-Blut gekühlt
https://www.ganzimmun.de/fileadmin/user_upload/Organische_Saeuren__Organix-Profile__IFB0076_001.pdf</x:v>
      </x:c>
    </x:row>
    <x:row r="10" ht="19" customHeight="1">
      <x:c r="A10" s="130" t="str">
        <x:v>Glutathion reduziert/gesamt</x:v>
      </x:c>
      <x:c r="B10" s="136" t="str">
        <x:v>Ratio</x:v>
      </x:c>
      <x:c r="C10" s="136" t="str">
        <x:v>EDTA-Blut gekühlt</x:v>
      </x:c>
      <x:c r="D10" s="156" t="str">
        <x:f>IFERROR(IF(OR(D9="",D7=""),"",D9/D7),"")</x:f>
      </x:c>
      <x:c r="E10" s="156" t="str">
        <x:f>IFERROR(IF(OR(E9="",E7=""),"",E9/E7),"")</x:f>
      </x:c>
      <x:c r="F10" s="156" t="str">
        <x:f>IFERROR(IF(OR(F9="",F7=""),"",F9/F7),"")</x:f>
      </x:c>
      <x:c r="G10" s="156" t="str">
        <x:f>IFERROR(IF(OR(G9="",G7=""),"",G9/G7),"")</x:f>
      </x:c>
      <x:c r="H10" s="156" t="str">
        <x:f>IFERROR(IF(OR(H9="",H7=""),"",H9/H7),"")</x:f>
      </x:c>
      <x:c r="I10" s="156" t="str">
        <x:f>IFERROR(IF(OR(I9="",I7=""),"",I9/I7),"")</x:f>
      </x:c>
      <x:c r="J10" s="138" t="str">
        <x:v>&gt; 0,63</x:v>
      </x:c>
      <x:c r="K10" s="138"/>
      <x:c r="L10" s="158" t="str">
        <x:v>automatisch berechnet; Material der zugrunde liegenden Glutathionmessung: EDTA-Blut gekühlt</x:v>
      </x:c>
    </x:row>
    <x:row r="11" ht="19" customHeight="1">
      <x:c r="A11" s="130" t="str">
        <x:v>Cystein</x:v>
      </x:c>
      <x:c r="B11" s="136" t="str">
        <x:v>nmol/ml</x:v>
      </x:c>
      <x:c r="C11" s="136" t="str"/>
      <x:c r="D11" s="134"/>
      <x:c r="E11" s="134"/>
      <x:c r="F11" s="134"/>
      <x:c r="G11" s="134"/>
      <x:c r="H11" s="134"/>
      <x:c r="I11" s="134"/>
      <x:c r="J11" s="138" t="str">
        <x:v>30 - 95</x:v>
      </x:c>
      <x:c r="K11" s="138"/>
      <x:c r="L11" s="138" t="str">
        <x:v>Bluttuning 2021</x:v>
      </x:c>
    </x:row>
    <x:row r="12" ht="19" customHeight="1">
      <x:c r="A12" s="130" t="str">
        <x:v>Thiole (gesamt)</x:v>
      </x:c>
      <x:c r="B12" s="136" t="str">
        <x:v>µmol/l</x:v>
      </x:c>
      <x:c r="C12" s="136" t="str"/>
      <x:c r="D12" s="134"/>
      <x:c r="E12" s="134"/>
      <x:c r="F12" s="134"/>
      <x:c r="G12" s="134"/>
      <x:c r="H12" s="134"/>
      <x:c r="I12" s="134"/>
      <x:c r="J12" s="138" t="str">
        <x:v>&gt; 99,0</x:v>
      </x:c>
      <x:c r="K12" s="138"/>
      <x:c r="L12" s="138" t="str">
        <x:v>Bluttuning 2021</x:v>
      </x:c>
    </x:row>
    <x:row r="13" ht="19" customHeight="1">
      <x:c r="A13" s="130" t="str">
        <x:v>Alpha-Liponsäure</x:v>
      </x:c>
      <x:c r="B13" s="136" t="str">
        <x:v>ng/l</x:v>
      </x:c>
      <x:c r="C13" s="136" t="str"/>
      <x:c r="D13" s="134"/>
      <x:c r="E13" s="134"/>
      <x:c r="F13" s="134"/>
      <x:c r="G13" s="134"/>
      <x:c r="H13" s="134"/>
      <x:c r="I13" s="134"/>
      <x:c r="J13" s="138" t="str">
        <x:v>&gt; 79,0</x:v>
      </x:c>
      <x:c r="K13" s="138"/>
      <x:c r="L13" s="138" t="str">
        <x:v>Bluttuning 2021</x:v>
      </x:c>
    </x:row>
    <x:row r="14" ht="19" customHeight="1">
      <x:c r="A14" s="130" t="str">
        <x:v>Coenzym Q10 i. EDTA-Blut</x:v>
      </x:c>
      <x:c r="B14" s="136" t="str">
        <x:v>mg/l</x:v>
      </x:c>
      <x:c r="C14" s="136" t="str">
        <x:v>EDTA-Blut</x:v>
      </x:c>
      <x:c r="D14" s="134"/>
      <x:c r="E14" s="134"/>
      <x:c r="F14" s="134"/>
      <x:c r="G14" s="134"/>
      <x:c r="H14" s="134"/>
      <x:c r="I14" s="134"/>
      <x:c r="J14" s="138" t="str">
        <x:v>&gt; 0,67</x:v>
      </x:c>
      <x:c r="K14" s="138"/>
      <x:c r="L14" s="138" t="str">
        <x:v>Bluttuning 2021</x:v>
      </x:c>
    </x:row>
    <x:row r="15" ht="38" customHeight="1">
      <x:c r="A15" s="170" t="str">
        <x:v>Glutathion-Peroxidase*</x:v>
      </x:c>
      <x:c r="B15" s="171" t="str">
        <x:v>U/g Hb</x:v>
      </x:c>
      <x:c r="C15" s="171" t="str"/>
      <x:c r="D15" s="172"/>
      <x:c r="E15" s="172"/>
      <x:c r="F15" s="172"/>
      <x:c r="G15" s="172"/>
      <x:c r="H15" s="172"/>
      <x:c r="I15" s="172"/>
      <x:c r="J15" s="170" t="str">
        <x:v>27,5 - 73,5 (historische Vorlage; aktuell Verfügbarkeit prüfen)</x:v>
      </x:c>
      <x:c r="K15" s="170"/>
      <x:c r="L15" s="170" t="str">
        <x:v>GANZIMMUN: seit 20.05.2026 wegen Reagenzien-Lieferengpass vorübergehend nicht bestimmbar
https://www.ganzimmun.de/fileadmin/user_upload/Einsenderinformation_Glutathion-Peroxidase__5112_.pdf</x:v>
      </x:c>
    </x:row>
    <x:row r="16" ht="38" customHeight="1">
      <x:c r="A16" s="173" t="str">
        <x:v>Superoxid-Dismutase (Cu/Zn)*</x:v>
      </x:c>
      <x:c r="B16" s="174" t="str">
        <x:v>U/g Hb</x:v>
      </x:c>
      <x:c r="C16" s="174" t="str">
        <x:v>EDTA-Blut</x:v>
      </x:c>
      <x:c r="D16" s="175"/>
      <x:c r="E16" s="175"/>
      <x:c r="F16" s="175"/>
      <x:c r="G16" s="175"/>
      <x:c r="H16" s="175"/>
      <x:c r="I16" s="175"/>
      <x:c r="J16" s="173" t="str">
        <x:v>bei GANZIMMUN seit 24.06.2025 eingestellt</x:v>
      </x:c>
      <x:c r="K16" s="173"/>
      <x:c r="L16" s="173" t="str">
        <x:v>Historischer Parameter; GANZIMMUN hat SOD (5113) zum 24.06.2025 eingestellt
https://www.ganzimmun.de/service/einsenderinformationen</x:v>
      </x:c>
    </x:row>
    <x:row r="17" ht="38" customHeight="1">
      <x:c r="A17" s="130" t="str">
        <x:v>Lipidperoxide (PerOx)</x:v>
      </x:c>
      <x:c r="B17" s="136" t="str">
        <x:v>µmol/l</x:v>
      </x:c>
      <x:c r="C17" s="136" t="str">
        <x:v>EDTA-Plasma gefroren</x:v>
      </x:c>
      <x:c r="D17" s="134"/>
      <x:c r="E17" s="134"/>
      <x:c r="F17" s="134"/>
      <x:c r="G17" s="134"/>
      <x:c r="H17" s="134"/>
      <x:c r="I17" s="134"/>
      <x:c r="J17" s="138" t="str">
        <x:v>&lt; 200</x:v>
      </x:c>
      <x:c r="K17" s="138"/>
      <x:c r="L17" s="138" t="str">
        <x:v>GANZIMMUN ab 01.10.2025: gefrorenes EDTA-Plasma; neuer Referenzwert &lt;200 µmol/l
https://www.ganzimmun.de/fileadmin/user_upload/Einsenderinformation_PerOx.pdf</x:v>
      </x:c>
    </x:row>
    <x:row r="18" ht="38" customHeight="1">
      <x:c r="A18" s="130" t="str">
        <x:v>DNS-Oxidation (8-OH-Desoxyguanosin)</x:v>
      </x:c>
      <x:c r="B18" s="136" t="str">
        <x:v>ng/ml</x:v>
      </x:c>
      <x:c r="C18" s="136" t="str">
        <x:v>Urin</x:v>
      </x:c>
      <x:c r="D18" s="134"/>
      <x:c r="E18" s="134"/>
      <x:c r="F18" s="134"/>
      <x:c r="G18" s="134"/>
      <x:c r="H18" s="134"/>
      <x:c r="I18" s="134"/>
      <x:c r="J18" s="138" t="str">
        <x:v>&lt; 12,9</x:v>
      </x:c>
      <x:c r="K18" s="138"/>
      <x:c r="L18" s="138" t="str">
        <x:v>GANZIMMUN führt DNS-Oxidation (5107) im Urin; Referenz des aktuellen Befunds hat Vorrang
https://www.ganzimmun.de/service/einsenderinformationen</x:v>
      </x:c>
    </x:row>
    <x:row r="19" ht="38" customHeight="1">
      <x:c r="A19" s="130" t="str">
        <x:v>8-Epi-Prostaglandin (Isoprostane) i. Urin</x:v>
      </x:c>
      <x:c r="B19" s="136" t="str">
        <x:v>µg/g Kreatinin</x:v>
      </x:c>
      <x:c r="C19" s="136" t="str">
        <x:v>Urin</x:v>
      </x:c>
      <x:c r="D19" s="134"/>
      <x:c r="E19" s="134"/>
      <x:c r="F19" s="134"/>
      <x:c r="G19" s="134"/>
      <x:c r="H19" s="134"/>
      <x:c r="I19" s="134"/>
      <x:c r="J19" s="138" t="str">
        <x:v>siehe aktuellen GANZIMMUN-Befund</x:v>
      </x:c>
      <x:c r="K19" s="138"/>
      <x:c r="L19" s="138" t="str">
        <x:v>Seit 05.05.2025 kreatinin-normalisierte Urinmessung; alter Grenzwert &lt;3,4 ng/ml obsolet
https://www.ganzimmun.de/fileadmin/user_upload/Einsenderinformation_AEnderung_der_Referenzwerte_EPIPRO.pdf</x:v>
      </x:c>
    </x:row>
    <x:row r="20" ht="22" customHeight="1">
      <x:c r="A20" s="143" t="str">
        <x:v>Nitrosativer Stress</x:v>
      </x:c>
      <x:c r="B20" s="144"/>
      <x:c r="C20" s="144"/>
      <x:c r="D20" s="145"/>
      <x:c r="E20" s="145"/>
      <x:c r="F20" s="145"/>
      <x:c r="G20" s="145"/>
      <x:c r="H20" s="145"/>
      <x:c r="I20" s="145"/>
      <x:c r="J20" s="143"/>
      <x:c r="K20" s="143"/>
      <x:c r="L20" s="143"/>
    </x:row>
    <x:row r="21" ht="19" customHeight="1">
      <x:c r="A21" s="130" t="str">
        <x:v>Nitrotyrosin</x:v>
      </x:c>
      <x:c r="B21" s="136" t="str">
        <x:v>pmol/l</x:v>
      </x:c>
      <x:c r="C21" s="136" t="str"/>
      <x:c r="D21" s="134"/>
      <x:c r="E21" s="134"/>
      <x:c r="F21" s="134"/>
      <x:c r="G21" s="134"/>
      <x:c r="H21" s="134"/>
      <x:c r="I21" s="134"/>
      <x:c r="J21" s="138" t="str">
        <x:v>&lt; 37,0</x:v>
      </x:c>
      <x:c r="K21" s="138"/>
      <x:c r="L21" s="138" t="str">
        <x:v>Bluttuning 2021</x:v>
      </x:c>
    </x:row>
    <x:row r="22" ht="19" customHeight="1">
      <x:c r="A22" s="130" t="str">
        <x:v>Tyrosin</x:v>
      </x:c>
      <x:c r="B22" s="136" t="str">
        <x:v>µmol/l</x:v>
      </x:c>
      <x:c r="C22" s="136" t="str"/>
      <x:c r="D22" s="134"/>
      <x:c r="E22" s="134"/>
      <x:c r="F22" s="134"/>
      <x:c r="G22" s="134"/>
      <x:c r="H22" s="134"/>
      <x:c r="I22" s="134"/>
      <x:c r="J22" s="138" t="str">
        <x:v>35 - 115</x:v>
      </x:c>
      <x:c r="K22" s="138"/>
      <x:c r="L22" s="138" t="str">
        <x:v>Bluttuning 2021</x:v>
      </x:c>
    </x:row>
    <x:row r="23" ht="19" customHeight="1">
      <x:c r="A23" s="130" t="str">
        <x:v>Nitrotyrosin/Tyrosin Ratio (Tyrosin nitriert)</x:v>
      </x:c>
      <x:c r="B23" s="136" t="str">
        <x:v>ppm</x:v>
      </x:c>
      <x:c r="C23" s="136" t="str"/>
      <x:c r="D23" s="134"/>
      <x:c r="E23" s="134"/>
      <x:c r="F23" s="134"/>
      <x:c r="G23" s="134"/>
      <x:c r="H23" s="134"/>
      <x:c r="I23" s="134"/>
      <x:c r="J23" s="138" t="str">
        <x:v>&lt; 1,07</x:v>
      </x:c>
      <x:c r="K23" s="138"/>
      <x:c r="L23" s="138" t="str">
        <x:v>Bluttuning 2021</x:v>
      </x:c>
    </x:row>
    <x:row r="24" ht="19" customHeight="1">
      <x:c r="A24" s="130" t="str">
        <x:v>Citrullin i. Urin</x:v>
      </x:c>
      <x:c r="B24" s="136" t="str">
        <x:v>mg/g</x:v>
      </x:c>
      <x:c r="C24" s="136" t="str">
        <x:v>Urin</x:v>
      </x:c>
      <x:c r="D24" s="134"/>
      <x:c r="E24" s="134"/>
      <x:c r="F24" s="134"/>
      <x:c r="G24" s="134"/>
      <x:c r="H24" s="134"/>
      <x:c r="I24" s="134"/>
      <x:c r="J24" s="138" t="str">
        <x:v>&lt; 1,1</x:v>
      </x:c>
      <x:c r="K24" s="138"/>
      <x:c r="L24" s="138" t="str">
        <x:v>Bluttuning 2021</x:v>
      </x:c>
    </x:row>
    <x:row r="25" ht="22" customHeight="1">
      <x:c r="A25" s="143" t="str">
        <x:v>Energiestoffwechsel / Mitochondrien</x:v>
      </x:c>
      <x:c r="B25" s="144"/>
      <x:c r="C25" s="144"/>
      <x:c r="D25" s="145"/>
      <x:c r="E25" s="145"/>
      <x:c r="F25" s="145"/>
      <x:c r="G25" s="145"/>
      <x:c r="H25" s="145"/>
      <x:c r="I25" s="145"/>
      <x:c r="J25" s="143"/>
      <x:c r="K25" s="143"/>
      <x:c r="L25" s="143"/>
    </x:row>
    <x:row r="26" ht="19" customHeight="1">
      <x:c r="A26" s="130" t="str">
        <x:v>ATP in Granulozyten**</x:v>
      </x:c>
      <x:c r="B26" s="136" t="str">
        <x:v>nmol/10^6</x:v>
      </x:c>
      <x:c r="C26" s="136" t="str"/>
      <x:c r="D26" s="134"/>
      <x:c r="E26" s="134"/>
      <x:c r="F26" s="134"/>
      <x:c r="G26" s="134"/>
      <x:c r="H26" s="134"/>
      <x:c r="I26" s="134"/>
      <x:c r="J26" s="138" t="str">
        <x:v>&gt; 0,4</x:v>
      </x:c>
      <x:c r="K26" s="138"/>
      <x:c r="L26" s="138" t="str">
        <x:v>Bluttuning 2021</x:v>
      </x:c>
    </x:row>
    <x:row r="27" ht="19" customHeight="1">
      <x:c r="A27" s="130" t="str">
        <x:v>ATP in Granulozyten (%)**</x:v>
      </x:c>
      <x:c r="B27" s="136" t="str">
        <x:v>%</x:v>
      </x:c>
      <x:c r="C27" s="136" t="str"/>
      <x:c r="D27" s="134"/>
      <x:c r="E27" s="134"/>
      <x:c r="F27" s="134"/>
      <x:c r="G27" s="134"/>
      <x:c r="H27" s="134"/>
      <x:c r="I27" s="134"/>
      <x:c r="J27" s="138" t="str">
        <x:v>100</x:v>
      </x:c>
      <x:c r="K27" s="138"/>
      <x:c r="L27" s="138" t="str">
        <x:v>Bluttuning 2021</x:v>
      </x:c>
    </x:row>
    <x:row r="28" ht="19" customHeight="1">
      <x:c r="A28" s="130" t="str">
        <x:v>ATP während Blockade (%)**</x:v>
      </x:c>
      <x:c r="B28" s="136" t="str">
        <x:v>%</x:v>
      </x:c>
      <x:c r="C28" s="136" t="str"/>
      <x:c r="D28" s="134"/>
      <x:c r="E28" s="134"/>
      <x:c r="F28" s="134"/>
      <x:c r="G28" s="134"/>
      <x:c r="H28" s="134"/>
      <x:c r="I28" s="134"/>
      <x:c r="J28" s="138" t="str"/>
      <x:c r="K28" s="138"/>
      <x:c r="L28" s="138" t="str">
        <x:v>Bluttuning 2021</x:v>
      </x:c>
    </x:row>
    <x:row r="29" ht="19" customHeight="1">
      <x:c r="A29" s="130" t="str">
        <x:v>ATP nach Blockade (%)**</x:v>
      </x:c>
      <x:c r="B29" s="136" t="str">
        <x:v>%</x:v>
      </x:c>
      <x:c r="C29" s="136" t="str"/>
      <x:c r="D29" s="134"/>
      <x:c r="E29" s="134"/>
      <x:c r="F29" s="134"/>
      <x:c r="G29" s="134"/>
      <x:c r="H29" s="134"/>
      <x:c r="I29" s="134"/>
      <x:c r="J29" s="138" t="str"/>
      <x:c r="K29" s="138"/>
      <x:c r="L29" s="138" t="str">
        <x:v>Bluttuning 2021</x:v>
      </x:c>
    </x:row>
    <x:row r="30" ht="19" customHeight="1">
      <x:c r="A30" s="130" t="str">
        <x:v>Laktat i. NaF-Plasma</x:v>
      </x:c>
      <x:c r="B30" s="136" t="str">
        <x:v>µmol/l</x:v>
      </x:c>
      <x:c r="C30" s="136" t="str">
        <x:v>Plasma</x:v>
      </x:c>
      <x:c r="D30" s="134"/>
      <x:c r="E30" s="134"/>
      <x:c r="F30" s="134"/>
      <x:c r="G30" s="134"/>
      <x:c r="H30" s="134"/>
      <x:c r="I30" s="134"/>
      <x:c r="J30" s="138" t="str">
        <x:v>525 - 1520</x:v>
      </x:c>
      <x:c r="K30" s="138"/>
      <x:c r="L30" s="138" t="str">
        <x:v>Bluttuning 2021</x:v>
      </x:c>
    </x:row>
    <x:row r="31" ht="19" customHeight="1">
      <x:c r="A31" s="130" t="str">
        <x:v>Pyruvat i. NaF-Plasma</x:v>
      </x:c>
      <x:c r="B31" s="136" t="str">
        <x:v>µmol/l</x:v>
      </x:c>
      <x:c r="C31" s="136" t="str">
        <x:v>Plasma</x:v>
      </x:c>
      <x:c r="D31" s="134"/>
      <x:c r="E31" s="134"/>
      <x:c r="F31" s="134"/>
      <x:c r="G31" s="134"/>
      <x:c r="H31" s="134"/>
      <x:c r="I31" s="134"/>
      <x:c r="J31" s="138" t="str">
        <x:v>24 - 95</x:v>
      </x:c>
      <x:c r="K31" s="138"/>
      <x:c r="L31" s="138" t="str">
        <x:v>Bluttuning 2021</x:v>
      </x:c>
    </x:row>
    <x:row r="32" ht="19" customHeight="1">
      <x:c r="A32" s="130" t="str">
        <x:v>Laktat-Pyruvat-Ratio</x:v>
      </x:c>
      <x:c r="B32" s="136" t="str">
        <x:v>Ratio</x:v>
      </x:c>
      <x:c r="C32" s="136" t="str"/>
      <x:c r="D32" s="156" t="str">
        <x:f>IFERROR(IF(OR(D30="",D31=""),"",D30/D31),"")</x:f>
      </x:c>
      <x:c r="E32" s="156" t="str">
        <x:f>IFERROR(IF(OR(E30="",E31=""),"",E30/E31),"")</x:f>
      </x:c>
      <x:c r="F32" s="156" t="str">
        <x:f>IFERROR(IF(OR(F30="",F31=""),"",F30/F31),"")</x:f>
      </x:c>
      <x:c r="G32" s="156" t="str">
        <x:f>IFERROR(IF(OR(G30="",G31=""),"",G30/G31),"")</x:f>
      </x:c>
      <x:c r="H32" s="156" t="str">
        <x:f>IFERROR(IF(OR(H30="",H31=""),"",H30/H31),"")</x:f>
      </x:c>
      <x:c r="I32" s="156" t="str">
        <x:f>IFERROR(IF(OR(I30="",I31=""),"",I30/I31),"")</x:f>
      </x:c>
      <x:c r="J32" s="138" t="str">
        <x:v>12,1 - 26,2</x:v>
      </x:c>
      <x:c r="K32" s="138"/>
      <x:c r="L32" s="158" t="str">
        <x:v>automatisch berechnet</x:v>
      </x:c>
    </x:row>
    <x:row r="33" ht="38" customHeight="1">
      <x:c r="A33" s="130" t="str">
        <x:v>Zitronensäure</x:v>
      </x:c>
      <x:c r="B33" s="136" t="str">
        <x:v>mg/g Kreatinin</x:v>
      </x:c>
      <x:c r="C33" s="136" t="str">
        <x:v>Urin</x:v>
      </x:c>
      <x:c r="D33" s="134"/>
      <x:c r="E33" s="134"/>
      <x:c r="F33" s="134"/>
      <x:c r="G33" s="134"/>
      <x:c r="H33" s="134"/>
      <x:c r="I33" s="134"/>
      <x:c r="J33" s="138" t="str">
        <x:v>&lt; 610</x:v>
      </x:c>
      <x:c r="K33" s="138"/>
      <x:c r="L33" s="138" t="str">
        <x:v>GANZIMMUN Organix® LC-MS/MS-Referenzwerte seit 01.04.2025; Stand 27.09.2026
https://www.ganzimmun.de/fileadmin/user_upload/Organische_Saeuren__Organix-Profile__IFB0076_001.pdf</x:v>
      </x:c>
    </x:row>
    <x:row r="34" ht="38" customHeight="1">
      <x:c r="A34" s="130" t="str">
        <x:v>Cis-Aconitsäure</x:v>
      </x:c>
      <x:c r="B34" s="136" t="str">
        <x:v>mg/g Kreatinin</x:v>
      </x:c>
      <x:c r="C34" s="136" t="str">
        <x:v>Urin</x:v>
      </x:c>
      <x:c r="D34" s="134"/>
      <x:c r="E34" s="134"/>
      <x:c r="F34" s="134"/>
      <x:c r="G34" s="134"/>
      <x:c r="H34" s="134"/>
      <x:c r="I34" s="134"/>
      <x:c r="J34" s="138" t="str">
        <x:v>&lt; 160</x:v>
      </x:c>
      <x:c r="K34" s="138"/>
      <x:c r="L34" s="138" t="str">
        <x:v>GANZIMMUN Organix® LC-MS/MS-Referenzwerte seit 01.04.2025; Stand 27.09.2026
https://www.ganzimmun.de/fileadmin/user_upload/Organische_Saeuren__Organix-Profile__IFB0076_001.pdf</x:v>
      </x:c>
    </x:row>
    <x:row r="35" ht="38" customHeight="1">
      <x:c r="A35" s="130" t="str">
        <x:v>α-Ketoglutarsäure</x:v>
      </x:c>
      <x:c r="B35" s="136" t="str">
        <x:v>mg/g Kreatinin</x:v>
      </x:c>
      <x:c r="C35" s="136" t="str">
        <x:v>Urin</x:v>
      </x:c>
      <x:c r="D35" s="134"/>
      <x:c r="E35" s="134"/>
      <x:c r="F35" s="134"/>
      <x:c r="G35" s="134"/>
      <x:c r="H35" s="134"/>
      <x:c r="I35" s="134"/>
      <x:c r="J35" s="138" t="str">
        <x:v>&lt; 31</x:v>
      </x:c>
      <x:c r="K35" s="138"/>
      <x:c r="L35" s="138" t="str">
        <x:v>GANZIMMUN Organix® LC-MS/MS-Referenzwerte seit 01.04.2025; Stand 27.09.2026
https://www.ganzimmun.de/fileadmin/user_upload/Organische_Saeuren__Organix-Profile__IFB0076_001.pdf</x:v>
      </x:c>
    </x:row>
    <x:row r="36" ht="38" customHeight="1">
      <x:c r="A36" s="130" t="str">
        <x:v>Bernsteinsäure</x:v>
      </x:c>
      <x:c r="B36" s="136" t="str">
        <x:v>mg/g Kreatinin</x:v>
      </x:c>
      <x:c r="C36" s="136" t="str">
        <x:v>Urin</x:v>
      </x:c>
      <x:c r="D36" s="134"/>
      <x:c r="E36" s="134"/>
      <x:c r="F36" s="134"/>
      <x:c r="G36" s="134"/>
      <x:c r="H36" s="134"/>
      <x:c r="I36" s="134"/>
      <x:c r="J36" s="138" t="str">
        <x:v>&lt; 3,0</x:v>
      </x:c>
      <x:c r="K36" s="138"/>
      <x:c r="L36" s="138" t="str">
        <x:v>GANZIMMUN Organix® LC-MS/MS-Referenzwerte seit 01.04.2025; Stand 27.09.2026
https://www.ganzimmun.de/fileadmin/user_upload/Organische_Saeuren__Organix-Profile__IFB0076_001.pdf</x:v>
      </x:c>
    </x:row>
    <x:row r="37" ht="38" customHeight="1">
      <x:c r="A37" s="130" t="str">
        <x:v>Fumarsäure</x:v>
      </x:c>
      <x:c r="B37" s="136" t="str">
        <x:v>mg/g Kreatinin</x:v>
      </x:c>
      <x:c r="C37" s="136" t="str">
        <x:v>Urin</x:v>
      </x:c>
      <x:c r="D37" s="134"/>
      <x:c r="E37" s="134"/>
      <x:c r="F37" s="134"/>
      <x:c r="G37" s="134"/>
      <x:c r="H37" s="134"/>
      <x:c r="I37" s="134"/>
      <x:c r="J37" s="138" t="str">
        <x:v>&lt; 2,5</x:v>
      </x:c>
      <x:c r="K37" s="138"/>
      <x:c r="L37" s="138" t="str">
        <x:v>GANZIMMUN Organix® LC-MS/MS-Referenzwerte seit 01.04.2025; Stand 27.09.2026
https://www.ganzimmun.de/fileadmin/user_upload/Organische_Saeuren__Organix-Profile__IFB0076_001.pdf</x:v>
      </x:c>
    </x:row>
    <x:row r="38" ht="38" customHeight="1">
      <x:c r="A38" s="130" t="str">
        <x:v>Äpfelsäure</x:v>
      </x:c>
      <x:c r="B38" s="136" t="str">
        <x:v>mg/g Kreatinin</x:v>
      </x:c>
      <x:c r="C38" s="136" t="str">
        <x:v>Urin</x:v>
      </x:c>
      <x:c r="D38" s="134"/>
      <x:c r="E38" s="134"/>
      <x:c r="F38" s="134"/>
      <x:c r="G38" s="134"/>
      <x:c r="H38" s="134"/>
      <x:c r="I38" s="134"/>
      <x:c r="J38" s="138" t="str">
        <x:v>&lt; 2,0</x:v>
      </x:c>
      <x:c r="K38" s="138"/>
      <x:c r="L38" s="138" t="str">
        <x:v>GANZIMMUN Organix® LC-MS/MS-Referenzwerte seit 01.04.2025; Stand 27.09.2026
https://www.ganzimmun.de/fileadmin/user_upload/Organische_Saeuren__Organix-Profile__IFB0076_001.pdf</x:v>
      </x:c>
    </x:row>
    <x:row r="39" ht="19" customHeight="1">
      <x:c r="A39" s="130" t="str">
        <x:v>Laktat i. Urin</x:v>
      </x:c>
      <x:c r="B39" s="136" t="str">
        <x:v>mg/g</x:v>
      </x:c>
      <x:c r="C39" s="136" t="str">
        <x:v>Urin</x:v>
      </x:c>
      <x:c r="D39" s="134"/>
      <x:c r="E39" s="134"/>
      <x:c r="F39" s="134"/>
      <x:c r="G39" s="134"/>
      <x:c r="H39" s="134"/>
      <x:c r="I39" s="134"/>
      <x:c r="J39" s="138" t="str">
        <x:v>2,40 - 8,70</x:v>
      </x:c>
      <x:c r="K39" s="138"/>
      <x:c r="L39" s="138" t="str">
        <x:v>Bluttuning 2021</x:v>
      </x:c>
    </x:row>
    <x:row r="40" ht="19" customHeight="1">
      <x:c r="A40" s="130" t="str">
        <x:v>Pyruvat i. Urin</x:v>
      </x:c>
      <x:c r="B40" s="136" t="str">
        <x:v>mg/g</x:v>
      </x:c>
      <x:c r="C40" s="136" t="str">
        <x:v>Urin</x:v>
      </x:c>
      <x:c r="D40" s="134"/>
      <x:c r="E40" s="134"/>
      <x:c r="F40" s="134"/>
      <x:c r="G40" s="134"/>
      <x:c r="H40" s="134"/>
      <x:c r="I40" s="134"/>
      <x:c r="J40" s="138" t="str">
        <x:v>3,20 - 6,40</x:v>
      </x:c>
      <x:c r="K40" s="138"/>
      <x:c r="L40" s="138" t="str">
        <x:v>Bluttuning 2021</x:v>
      </x:c>
    </x:row>
    <x:row r="41" ht="19" customHeight="1">
      <x:c r="A41" s="130" t="str">
        <x:v>Laktat-Pyruvat-Ratio i. Urin</x:v>
      </x:c>
      <x:c r="B41" s="136" t="str">
        <x:v>Ratio</x:v>
      </x:c>
      <x:c r="C41" s="136" t="str">
        <x:v>Urin</x:v>
      </x:c>
      <x:c r="D41" s="156" t="str">
        <x:f>IFERROR(IF(OR(D39="",D40=""),"",D39/D40),"")</x:f>
      </x:c>
      <x:c r="E41" s="156" t="str">
        <x:f>IFERROR(IF(OR(E39="",E40=""),"",E39/E40),"")</x:f>
      </x:c>
      <x:c r="F41" s="156" t="str">
        <x:f>IFERROR(IF(OR(F39="",F40=""),"",F39/F40),"")</x:f>
      </x:c>
      <x:c r="G41" s="156" t="str">
        <x:f>IFERROR(IF(OR(G39="",G40=""),"",G39/G40),"")</x:f>
      </x:c>
      <x:c r="H41" s="156" t="str">
        <x:f>IFERROR(IF(OR(H39="",H40=""),"",H39/H40),"")</x:f>
      </x:c>
      <x:c r="I41" s="156" t="str">
        <x:f>IFERROR(IF(OR(I39="",I40=""),"",I39/I40),"")</x:f>
      </x:c>
      <x:c r="J41" s="138" t="str">
        <x:v>0,50 - 1,40</x:v>
      </x:c>
      <x:c r="K41" s="138"/>
      <x:c r="L41" s="158" t="str">
        <x:v>automatisch berechnet</x:v>
      </x:c>
    </x:row>
    <x:row r="42" ht="22" customHeight="1">
      <x:c r="A42" s="143" t="str">
        <x:v>Serotonin-Stoffwechsel</x:v>
      </x:c>
      <x:c r="B42" s="144"/>
      <x:c r="C42" s="144"/>
      <x:c r="D42" s="145"/>
      <x:c r="E42" s="145"/>
      <x:c r="F42" s="145"/>
      <x:c r="G42" s="145"/>
      <x:c r="H42" s="145"/>
      <x:c r="I42" s="145"/>
      <x:c r="J42" s="143"/>
      <x:c r="K42" s="143"/>
      <x:c r="L42" s="143"/>
    </x:row>
    <x:row r="43" ht="19" customHeight="1">
      <x:c r="A43" s="130" t="str">
        <x:v>Serotonin i. Serum</x:v>
      </x:c>
      <x:c r="B43" s="136" t="str">
        <x:v>µg/l</x:v>
      </x:c>
      <x:c r="C43" s="136" t="str">
        <x:v>Serum</x:v>
      </x:c>
      <x:c r="D43" s="134"/>
      <x:c r="E43" s="134"/>
      <x:c r="F43" s="134"/>
      <x:c r="G43" s="134"/>
      <x:c r="H43" s="134"/>
      <x:c r="I43" s="134"/>
      <x:c r="J43" s="138" t="str">
        <x:v>60 - 260</x:v>
      </x:c>
      <x:c r="K43" s="138"/>
      <x:c r="L43" s="138" t="str">
        <x:v>Bluttuning 2021</x:v>
      </x:c>
    </x:row>
    <x:row r="44" ht="38" customHeight="1">
      <x:c r="A44" s="130" t="str">
        <x:v>5-Hydroxyindolessigsäure i. Urin</x:v>
      </x:c>
      <x:c r="B44" s="136" t="str">
        <x:v>mg/g Kreatinin</x:v>
      </x:c>
      <x:c r="C44" s="136" t="str">
        <x:v>Urin</x:v>
      </x:c>
      <x:c r="D44" s="134"/>
      <x:c r="E44" s="134"/>
      <x:c r="F44" s="134"/>
      <x:c r="G44" s="134"/>
      <x:c r="H44" s="134"/>
      <x:c r="I44" s="134"/>
      <x:c r="J44" s="138" t="str">
        <x:v>&lt; 3,6</x:v>
      </x:c>
      <x:c r="K44" s="138"/>
      <x:c r="L44" s="138" t="str">
        <x:v>GANZIMMUN Organix® Neuro seit 01.04.2025
https://www.ganzimmun.de/fileadmin/user_upload/Organische_Saeuren__Organix-Profile__IFB0076_001.pdf</x:v>
      </x:c>
    </x:row>
    <x:row r="45" ht="19" customHeight="1">
      <x:c r="A45" s="130" t="str">
        <x:v>Tryptophan</x:v>
      </x:c>
      <x:c r="B45" s="136" t="str">
        <x:v>mg/g</x:v>
      </x:c>
      <x:c r="C45" s="136" t="str"/>
      <x:c r="D45" s="134"/>
      <x:c r="E45" s="134"/>
      <x:c r="F45" s="134"/>
      <x:c r="G45" s="134"/>
      <x:c r="H45" s="134"/>
      <x:c r="I45" s="134"/>
      <x:c r="J45" s="138" t="str">
        <x:v>7,30 - 12,50</x:v>
      </x:c>
      <x:c r="K45" s="138"/>
      <x:c r="L45" s="138" t="str">
        <x:v>Bluttuning 2021</x:v>
      </x:c>
    </x:row>
    <x:row r="46" ht="22" customHeight="1">
      <x:c r="A46" s="143" t="str">
        <x:v>Organix Neuro / Kynurenin-Stoffwechsel</x:v>
      </x:c>
      <x:c r="B46" s="144"/>
      <x:c r="C46" s="144"/>
      <x:c r="D46" s="145"/>
      <x:c r="E46" s="145"/>
      <x:c r="F46" s="145"/>
      <x:c r="G46" s="145"/>
      <x:c r="H46" s="145"/>
      <x:c r="I46" s="145"/>
      <x:c r="J46" s="143"/>
      <x:c r="K46" s="143"/>
      <x:c r="L46" s="143"/>
    </x:row>
    <x:row r="47" ht="19" customHeight="1">
      <x:c r="A47" s="130" t="str">
        <x:v>Kreatinin im 1. Morgenurin (stabilisiert)</x:v>
      </x:c>
      <x:c r="B47" s="136" t="str">
        <x:v>g/l</x:v>
      </x:c>
      <x:c r="C47" s="136" t="str"/>
      <x:c r="D47" s="134"/>
      <x:c r="E47" s="134"/>
      <x:c r="F47" s="134"/>
      <x:c r="G47" s="134"/>
      <x:c r="H47" s="134"/>
      <x:c r="I47" s="134"/>
      <x:c r="J47" s="138" t="str">
        <x:v>0,36 - 2,37</x:v>
      </x:c>
      <x:c r="K47" s="138"/>
      <x:c r="L47" s="138" t="str">
        <x:v>Bluttuning 2021</x:v>
      </x:c>
    </x:row>
    <x:row r="48" ht="38" customHeight="1">
      <x:c r="A48" s="130" t="str">
        <x:v>5-Hydroxyindolessigsäure i. Urin</x:v>
      </x:c>
      <x:c r="B48" s="136" t="str">
        <x:v>mg/g Kreatinin</x:v>
      </x:c>
      <x:c r="C48" s="136" t="str">
        <x:v>Urin</x:v>
      </x:c>
      <x:c r="D48" s="134"/>
      <x:c r="E48" s="134"/>
      <x:c r="F48" s="134"/>
      <x:c r="G48" s="134"/>
      <x:c r="H48" s="134"/>
      <x:c r="I48" s="134"/>
      <x:c r="J48" s="138" t="str">
        <x:v>&lt; 3,6</x:v>
      </x:c>
      <x:c r="K48" s="138"/>
      <x:c r="L48" s="138" t="str">
        <x:v>GANZIMMUN Organix® LC-MS/MS-Referenzwerte seit 01.04.2025; Stand 27.09.2026
https://www.ganzimmun.de/fileadmin/user_upload/Organische_Saeuren__Organix-Profile__IFB0076_001.pdf</x:v>
      </x:c>
    </x:row>
    <x:row r="49" ht="38" customHeight="1">
      <x:c r="A49" s="130" t="str">
        <x:v>Tryptophan</x:v>
      </x:c>
      <x:c r="B49" s="136" t="str">
        <x:v>mg/g Kreatinin</x:v>
      </x:c>
      <x:c r="C49" s="136" t="str">
        <x:v>Urin</x:v>
      </x:c>
      <x:c r="D49" s="134"/>
      <x:c r="E49" s="134"/>
      <x:c r="F49" s="134"/>
      <x:c r="G49" s="134"/>
      <x:c r="H49" s="134"/>
      <x:c r="I49" s="134"/>
      <x:c r="J49" s="138" t="str">
        <x:v>7,30 - 12,50</x:v>
      </x:c>
      <x:c r="K49" s="138"/>
      <x:c r="L49" s="138" t="str">
        <x:v>GANZIMMUN Organix® LC-MS/MS-Referenzwerte seit 01.04.2025; Stand 27.09.2026
https://www.ganzimmun.de/fileadmin/user_upload/Organische_Saeuren__Organix-Profile__IFB0076_001.pdf</x:v>
      </x:c>
    </x:row>
    <x:row r="50" ht="38" customHeight="1">
      <x:c r="A50" s="130" t="str">
        <x:v>L-Kynurenin</x:v>
      </x:c>
      <x:c r="B50" s="136" t="str">
        <x:v>mg/g Kreatinin</x:v>
      </x:c>
      <x:c r="C50" s="136" t="str">
        <x:v>Urin</x:v>
      </x:c>
      <x:c r="D50" s="134"/>
      <x:c r="E50" s="134"/>
      <x:c r="F50" s="134"/>
      <x:c r="G50" s="134"/>
      <x:c r="H50" s="134"/>
      <x:c r="I50" s="134"/>
      <x:c r="J50" s="138" t="str">
        <x:v>&lt; 1,5</x:v>
      </x:c>
      <x:c r="K50" s="138"/>
      <x:c r="L50" s="138" t="str">
        <x:v>GANZIMMUN Organix® LC-MS/MS-Referenzwerte seit 01.04.2025; Stand 27.09.2026
https://www.ganzimmun.de/fileadmin/user_upload/Organische_Saeuren__Organix-Profile__IFB0076_001.pdf</x:v>
      </x:c>
    </x:row>
    <x:row r="51" ht="38" customHeight="1">
      <x:c r="A51" s="130" t="str">
        <x:v>L-Kynurenin/Tryptophan-Ratio</x:v>
      </x:c>
      <x:c r="B51" s="136" t="str">
        <x:v>Index</x:v>
      </x:c>
      <x:c r="C51" s="136" t="str">
        <x:v>Urin</x:v>
      </x:c>
      <x:c r="D51" s="156" t="str">
        <x:f>IFERROR(IF(OR(D50="",D49=""),"",D50/D49),"")</x:f>
      </x:c>
      <x:c r="E51" s="156" t="str">
        <x:f>IFERROR(IF(OR(E50="",E49=""),"",E50/E49),"")</x:f>
      </x:c>
      <x:c r="F51" s="156" t="str">
        <x:f>IFERROR(IF(OR(F50="",F49=""),"",F50/F49),"")</x:f>
      </x:c>
      <x:c r="G51" s="156" t="str">
        <x:f>IFERROR(IF(OR(G50="",G49=""),"",G50/G49),"")</x:f>
      </x:c>
      <x:c r="H51" s="156" t="str">
        <x:f>IFERROR(IF(OR(H50="",H49=""),"",H50/H49),"")</x:f>
      </x:c>
      <x:c r="I51" s="156" t="str">
        <x:f>IFERROR(IF(OR(I50="",I49=""),"",I50/I49),"")</x:f>
      </x:c>
      <x:c r="J51" s="138" t="str">
        <x:v>&lt; 0,07</x:v>
      </x:c>
      <x:c r="K51" s="138"/>
      <x:c r="L51" s="158" t="str">
        <x:v>GANZIMMUN Organix® LC-MS/MS-Referenzwerte seit 01.04.2025; Stand 27.09.2026
https://www.ganzimmun.de/fileadmin/user_upload/Organische_Saeuren__Organix-Profile__IFB0076_001.pdf</x:v>
      </x:c>
    </x:row>
    <x:row r="52" ht="38" customHeight="1">
      <x:c r="A52" s="130" t="str">
        <x:v>Kynureninsäure</x:v>
      </x:c>
      <x:c r="B52" s="136" t="str">
        <x:v>mg/g Kreatinin</x:v>
      </x:c>
      <x:c r="C52" s="136" t="str">
        <x:v>Urin</x:v>
      </x:c>
      <x:c r="D52" s="134"/>
      <x:c r="E52" s="134"/>
      <x:c r="F52" s="134"/>
      <x:c r="G52" s="134"/>
      <x:c r="H52" s="134"/>
      <x:c r="I52" s="134"/>
      <x:c r="J52" s="138" t="str">
        <x:v>&lt; 2,3</x:v>
      </x:c>
      <x:c r="K52" s="138"/>
      <x:c r="L52" s="138" t="str">
        <x:v>GANZIMMUN Organix® LC-MS/MS-Referenzwerte seit 01.04.2025; Stand 27.09.2026
https://www.ganzimmun.de/fileadmin/user_upload/Organische_Saeuren__Organix-Profile__IFB0076_001.pdf</x:v>
      </x:c>
    </x:row>
    <x:row r="53" ht="38" customHeight="1">
      <x:c r="A53" s="130" t="str">
        <x:v>Kynureninsäure/L-Kynurenin-Ratio</x:v>
      </x:c>
      <x:c r="B53" s="136" t="str">
        <x:v>Index</x:v>
      </x:c>
      <x:c r="C53" s="136" t="str">
        <x:v>Urin</x:v>
      </x:c>
      <x:c r="D53" s="156" t="str">
        <x:f>IFERROR(IF(OR(D52="",D50=""),"",D52/D50),"")</x:f>
      </x:c>
      <x:c r="E53" s="156" t="str">
        <x:f>IFERROR(IF(OR(E52="",E50=""),"",E52/E50),"")</x:f>
      </x:c>
      <x:c r="F53" s="156" t="str">
        <x:f>IFERROR(IF(OR(F52="",F50=""),"",F52/F50),"")</x:f>
      </x:c>
      <x:c r="G53" s="156" t="str">
        <x:f>IFERROR(IF(OR(G52="",G50=""),"",G52/G50),"")</x:f>
      </x:c>
      <x:c r="H53" s="156" t="str">
        <x:f>IFERROR(IF(OR(H52="",H50=""),"",H52/H50),"")</x:f>
      </x:c>
      <x:c r="I53" s="156" t="str">
        <x:f>IFERROR(IF(OR(I52="",I50=""),"",I52/I50),"")</x:f>
      </x:c>
      <x:c r="J53" s="138" t="str">
        <x:v>&gt; 1,6</x:v>
      </x:c>
      <x:c r="K53" s="138"/>
      <x:c r="L53" s="158" t="str">
        <x:v>GANZIMMUN Organix® LC-MS/MS-Referenzwerte seit 01.04.2025; Stand 27.09.2026
https://www.ganzimmun.de/fileadmin/user_upload/Organische_Saeuren__Organix-Profile__IFB0076_001.pdf</x:v>
      </x:c>
    </x:row>
    <x:row r="54" ht="38" customHeight="1">
      <x:c r="A54" s="130" t="str">
        <x:v>Xanthurensäure</x:v>
      </x:c>
      <x:c r="B54" s="136" t="str">
        <x:v>mg/g Kreatinin</x:v>
      </x:c>
      <x:c r="C54" s="136" t="str">
        <x:v>Urin</x:v>
      </x:c>
      <x:c r="D54" s="134"/>
      <x:c r="E54" s="134"/>
      <x:c r="F54" s="134"/>
      <x:c r="G54" s="134"/>
      <x:c r="H54" s="134"/>
      <x:c r="I54" s="134"/>
      <x:c r="J54" s="138" t="str">
        <x:v>&lt; 1,0</x:v>
      </x:c>
      <x:c r="K54" s="138"/>
      <x:c r="L54" s="138" t="str">
        <x:v>GANZIMMUN Organix® LC-MS/MS-Referenzwerte seit 01.04.2025; Stand 27.09.2026
https://www.ganzimmun.de/fileadmin/user_upload/Organische_Saeuren__Organix-Profile__IFB0076_001.pdf</x:v>
      </x:c>
    </x:row>
    <x:row r="55" ht="38" customHeight="1">
      <x:c r="A55" s="130" t="str">
        <x:v>Chinolinsäure</x:v>
      </x:c>
      <x:c r="B55" s="136" t="str">
        <x:v>mg/g Kreatinin</x:v>
      </x:c>
      <x:c r="C55" s="136" t="str">
        <x:v>Urin</x:v>
      </x:c>
      <x:c r="D55" s="134"/>
      <x:c r="E55" s="134"/>
      <x:c r="F55" s="134"/>
      <x:c r="G55" s="134"/>
      <x:c r="H55" s="134"/>
      <x:c r="I55" s="134"/>
      <x:c r="J55" s="138" t="str">
        <x:v>&lt; 8,0</x:v>
      </x:c>
      <x:c r="K55" s="138"/>
      <x:c r="L55" s="138" t="str">
        <x:v>GANZIMMUN Organix® LC-MS/MS-Referenzwerte seit 01.04.2025; Stand 27.09.2026
https://www.ganzimmun.de/fileadmin/user_upload/Organische_Saeuren__Organix-Profile__IFB0076_001.pdf</x:v>
      </x:c>
    </x:row>
    <x:row r="56" ht="22" customHeight="1">
      <x:c r="A56" s="143" t="str">
        <x:v>Weitere Neurotransmitter</x:v>
      </x:c>
      <x:c r="B56" s="144"/>
      <x:c r="C56" s="144"/>
      <x:c r="D56" s="145"/>
      <x:c r="E56" s="145"/>
      <x:c r="F56" s="145"/>
      <x:c r="G56" s="145"/>
      <x:c r="H56" s="145"/>
      <x:c r="I56" s="145"/>
      <x:c r="J56" s="143"/>
      <x:c r="K56" s="143"/>
      <x:c r="L56" s="143"/>
    </x:row>
    <x:row r="57" ht="19" customHeight="1">
      <x:c r="A57" s="130" t="str">
        <x:v>Histamin (Vollblut)</x:v>
      </x:c>
      <x:c r="B57" s="136" t="str">
        <x:v>µg/l</x:v>
      </x:c>
      <x:c r="C57" s="136" t="str">
        <x:v>Vollblut</x:v>
      </x:c>
      <x:c r="D57" s="134"/>
      <x:c r="E57" s="134"/>
      <x:c r="F57" s="134"/>
      <x:c r="G57" s="134"/>
      <x:c r="H57" s="134"/>
      <x:c r="I57" s="134"/>
      <x:c r="J57" s="138" t="str">
        <x:v>40,0 - 217,0</x:v>
      </x:c>
      <x:c r="K57" s="138"/>
      <x:c r="L57" s="138" t="str">
        <x:v>Bluttuning 2021</x:v>
      </x:c>
    </x:row>
    <x:row r="58" ht="19" customHeight="1">
      <x:c r="A58" s="130" t="str">
        <x:v>Glutamate (Glutaminsäure+Glutamin)</x:v>
      </x:c>
      <x:c r="B58" s="136" t="str">
        <x:v>µmol/g</x:v>
      </x:c>
      <x:c r="C58" s="136" t="str"/>
      <x:c r="D58" s="134"/>
      <x:c r="E58" s="134"/>
      <x:c r="F58" s="134"/>
      <x:c r="G58" s="134"/>
      <x:c r="H58" s="134"/>
      <x:c r="I58" s="134"/>
      <x:c r="J58" s="138" t="str">
        <x:v>155 - 530</x:v>
      </x:c>
      <x:c r="K58" s="138"/>
      <x:c r="L58" s="138" t="str">
        <x:v>Bluttuning 2021</x:v>
      </x:c>
    </x:row>
    <x:row r="59" ht="19" customHeight="1">
      <x:c r="A59" s="130" t="str">
        <x:v>Glutamin</x:v>
      </x:c>
      <x:c r="B59" s="136" t="str">
        <x:v>µmol/g</x:v>
      </x:c>
      <x:c r="C59" s="136" t="str"/>
      <x:c r="D59" s="134"/>
      <x:c r="E59" s="134"/>
      <x:c r="F59" s="134"/>
      <x:c r="G59" s="134"/>
      <x:c r="H59" s="134"/>
      <x:c r="I59" s="134"/>
      <x:c r="J59" s="138" t="str">
        <x:v>140 - 500</x:v>
      </x:c>
      <x:c r="K59" s="138"/>
      <x:c r="L59" s="138" t="str">
        <x:v>Bluttuning 2021</x:v>
      </x:c>
    </x:row>
    <x:row r="60" ht="19" customHeight="1">
      <x:c r="A60" s="130" t="str">
        <x:v>Glutaminsäure</x:v>
      </x:c>
      <x:c r="B60" s="136" t="str">
        <x:v>µmol/g</x:v>
      </x:c>
      <x:c r="C60" s="136" t="str"/>
      <x:c r="D60" s="134"/>
      <x:c r="E60" s="134"/>
      <x:c r="F60" s="134"/>
      <x:c r="G60" s="134"/>
      <x:c r="H60" s="134"/>
      <x:c r="I60" s="134"/>
      <x:c r="J60" s="138" t="str">
        <x:v>7,5 - 35,0</x:v>
      </x:c>
      <x:c r="K60" s="138"/>
      <x:c r="L60" s="138" t="str">
        <x:v>Bluttuning 2021</x:v>
      </x:c>
    </x:row>
    <x:row r="61" ht="19" customHeight="1">
      <x:c r="A61" s="130" t="str">
        <x:v>Gamma-Aminobuttersäure</x:v>
      </x:c>
      <x:c r="B61" s="136" t="str">
        <x:v>µmol/g</x:v>
      </x:c>
      <x:c r="C61" s="136" t="str"/>
      <x:c r="D61" s="134"/>
      <x:c r="E61" s="134"/>
      <x:c r="F61" s="134"/>
      <x:c r="G61" s="134"/>
      <x:c r="H61" s="134"/>
      <x:c r="I61" s="134"/>
      <x:c r="J61" s="138" t="str">
        <x:v>0,75 - 5,5</x:v>
      </x:c>
      <x:c r="K61" s="138"/>
      <x:c r="L61" s="138" t="str">
        <x:v>Bluttuning 2021</x:v>
      </x:c>
    </x:row>
    <x:row r="62" ht="19" customHeight="1">
      <x:c r="A62" s="130" t="str">
        <x:v>Dopamin i. Urin</x:v>
      </x:c>
      <x:c r="B62" s="136" t="str">
        <x:v>µg/g</x:v>
      </x:c>
      <x:c r="C62" s="136" t="str">
        <x:v>Urin</x:v>
      </x:c>
      <x:c r="D62" s="134"/>
      <x:c r="E62" s="134"/>
      <x:c r="F62" s="134"/>
      <x:c r="G62" s="134"/>
      <x:c r="H62" s="134"/>
      <x:c r="I62" s="134"/>
      <x:c r="J62" s="138" t="str">
        <x:v>50,0 - 250,0</x:v>
      </x:c>
      <x:c r="K62" s="138"/>
      <x:c r="L62" s="138" t="str">
        <x:v>Bluttuning 2021</x:v>
      </x:c>
    </x:row>
    <x:row r="63" ht="38" customHeight="1">
      <x:c r="A63" s="130" t="str">
        <x:v>Vanillinmandelsäure</x:v>
      </x:c>
      <x:c r="B63" s="136" t="str">
        <x:v>mg/g Kreatinin</x:v>
      </x:c>
      <x:c r="C63" s="136" t="str">
        <x:v>Urin</x:v>
      </x:c>
      <x:c r="D63" s="134"/>
      <x:c r="E63" s="134"/>
      <x:c r="F63" s="134"/>
      <x:c r="G63" s="134"/>
      <x:c r="H63" s="134"/>
      <x:c r="I63" s="134"/>
      <x:c r="J63" s="138" t="str">
        <x:v>&lt; 3,6</x:v>
      </x:c>
      <x:c r="K63" s="138"/>
      <x:c r="L63" s="138" t="str">
        <x:v>GANZIMMUN Organix® LC-MS/MS-Referenzwerte seit 01.04.2025; Stand 27.09.2026
https://www.ganzimmun.de/fileadmin/user_upload/Organische_Saeuren__Organix-Profile__IFB0076_001.pdf</x:v>
      </x:c>
    </x:row>
    <x:row r="64" ht="38" customHeight="1">
      <x:c r="A64" s="130" t="str">
        <x:v>Homovanillinsäure</x:v>
      </x:c>
      <x:c r="B64" s="136" t="str">
        <x:v>mg/g Kreatinin</x:v>
      </x:c>
      <x:c r="C64" s="136" t="str">
        <x:v>Urin</x:v>
      </x:c>
      <x:c r="D64" s="134"/>
      <x:c r="E64" s="134"/>
      <x:c r="F64" s="134"/>
      <x:c r="G64" s="134"/>
      <x:c r="H64" s="134"/>
      <x:c r="I64" s="134"/>
      <x:c r="J64" s="138" t="str">
        <x:v>&lt; 5,6</x:v>
      </x:c>
      <x:c r="K64" s="138"/>
      <x:c r="L64" s="138" t="str">
        <x:v>GANZIMMUN Organix® LC-MS/MS-Referenzwerte seit 01.04.2025; Stand 27.09.2026
https://www.ganzimmun.de/fileadmin/user_upload/Organische_Saeuren__Organix-Profile__IFB0076_001.pdf</x:v>
      </x:c>
    </x:row>
    <x:row r="65" ht="22" customHeight="1">
      <x:c r="A65" s="143" t="str">
        <x:v>Schlafhormon Melatonin</x:v>
      </x:c>
      <x:c r="B65" s="144"/>
      <x:c r="C65" s="144"/>
      <x:c r="D65" s="145"/>
      <x:c r="E65" s="145"/>
      <x:c r="F65" s="145"/>
      <x:c r="G65" s="145"/>
      <x:c r="H65" s="145"/>
      <x:c r="I65" s="145"/>
      <x:c r="J65" s="143"/>
      <x:c r="K65" s="143"/>
      <x:c r="L65" s="143"/>
    </x:row>
    <x:row r="66" ht="19" customHeight="1">
      <x:c r="A66" s="130" t="str">
        <x:v>Melatonin i. Speichel</x:v>
      </x:c>
      <x:c r="B66" s="136" t="str">
        <x:v>pg/ml</x:v>
      </x:c>
      <x:c r="C66" s="136" t="str">
        <x:v>Speichel</x:v>
      </x:c>
      <x:c r="D66" s="134"/>
      <x:c r="E66" s="134"/>
      <x:c r="F66" s="134"/>
      <x:c r="G66" s="134"/>
      <x:c r="H66" s="134"/>
      <x:c r="I66" s="134"/>
      <x:c r="J66" s="138" t="str"/>
      <x:c r="K66" s="138"/>
      <x:c r="L66" s="138" t="str">
        <x:v>Bluttuning 2021</x:v>
      </x:c>
    </x:row>
    <x:row r="67" ht="19" customHeight="1">
      <x:c r="A67" s="130" t="str">
        <x:v>Melatonin i. Speichel (2.Probe)</x:v>
      </x:c>
      <x:c r="B67" s="136" t="str">
        <x:v>pg/ml</x:v>
      </x:c>
      <x:c r="C67" s="136" t="str">
        <x:v>Speichel</x:v>
      </x:c>
      <x:c r="D67" s="134"/>
      <x:c r="E67" s="134"/>
      <x:c r="F67" s="134"/>
      <x:c r="G67" s="134"/>
      <x:c r="H67" s="134"/>
      <x:c r="I67" s="134"/>
      <x:c r="J67" s="138" t="str"/>
      <x:c r="K67" s="138"/>
      <x:c r="L67" s="138" t="str">
        <x:v>Bluttuning 2021</x:v>
      </x:c>
    </x:row>
    <x:row r="68" ht="19" customHeight="1">
      <x:c r="A68" s="130" t="str">
        <x:v>Melatonin i. Speichel (3.Probe)</x:v>
      </x:c>
      <x:c r="B68" s="136" t="str">
        <x:v>pg/ml</x:v>
      </x:c>
      <x:c r="C68" s="136" t="str">
        <x:v>Speichel</x:v>
      </x:c>
      <x:c r="D68" s="134"/>
      <x:c r="E68" s="134"/>
      <x:c r="F68" s="134"/>
      <x:c r="G68" s="134"/>
      <x:c r="H68" s="134"/>
      <x:c r="I68" s="134"/>
      <x:c r="J68" s="138" t="str"/>
      <x:c r="K68" s="138"/>
      <x:c r="L68" s="138" t="str">
        <x:v>Bluttuning 2021</x:v>
      </x:c>
    </x:row>
    <x:row r="69" ht="22" customHeight="1">
      <x:c r="A69" s="143" t="str">
        <x:v>Neuronale Plastizität / Blut-Hirn-Schranke</x:v>
      </x:c>
      <x:c r="B69" s="144"/>
      <x:c r="C69" s="144"/>
      <x:c r="D69" s="145"/>
      <x:c r="E69" s="145"/>
      <x:c r="F69" s="145"/>
      <x:c r="G69" s="145"/>
      <x:c r="H69" s="145"/>
      <x:c r="I69" s="145"/>
      <x:c r="J69" s="143"/>
      <x:c r="K69" s="143"/>
      <x:c r="L69" s="143"/>
    </x:row>
    <x:row r="70" ht="19" customHeight="1">
      <x:c r="A70" s="130" t="str">
        <x:v>Brain-derived neurotrophic factor (BDNF)</x:v>
      </x:c>
      <x:c r="B70" s="136" t="str">
        <x:v>ng/ml</x:v>
      </x:c>
      <x:c r="C70" s="136" t="str"/>
      <x:c r="D70" s="134"/>
      <x:c r="E70" s="134"/>
      <x:c r="F70" s="134"/>
      <x:c r="G70" s="134"/>
      <x:c r="H70" s="134"/>
      <x:c r="I70" s="134"/>
      <x:c r="J70" s="138" t="str">
        <x:v>&gt; 20,2</x:v>
      </x:c>
      <x:c r="K70" s="138"/>
      <x:c r="L70" s="138" t="str">
        <x:v>Bluttuning 2021</x:v>
      </x:c>
    </x:row>
    <x:row r="71" ht="19" customHeight="1">
      <x:c r="A71" s="130" t="str">
        <x:v>Lithium i. Serum (Phot.)*</x:v>
      </x:c>
      <x:c r="B71" s="136" t="str">
        <x:v>mmol/l</x:v>
      </x:c>
      <x:c r="C71" s="136" t="str">
        <x:v>Serum</x:v>
      </x:c>
      <x:c r="D71" s="134"/>
      <x:c r="E71" s="134"/>
      <x:c r="F71" s="134"/>
      <x:c r="G71" s="134"/>
      <x:c r="H71" s="134"/>
      <x:c r="I71" s="134"/>
      <x:c r="J71" s="138" t="str">
        <x:v>0,5 - 1,2</x:v>
      </x:c>
      <x:c r="K71" s="138"/>
      <x:c r="L71" s="138" t="str">
        <x:v>Bluttuning 2021</x:v>
      </x:c>
    </x:row>
    <x:row r="72" ht="19" customHeight="1">
      <x:c r="A72" s="130" t="str">
        <x:v>S-100 i. Serum (LIAISON XL - CLIA)</x:v>
      </x:c>
      <x:c r="B72" s="136" t="str">
        <x:v>µg/l</x:v>
      </x:c>
      <x:c r="C72" s="136" t="str">
        <x:v>Serum</x:v>
      </x:c>
      <x:c r="D72" s="134"/>
      <x:c r="E72" s="134"/>
      <x:c r="F72" s="134"/>
      <x:c r="G72" s="134"/>
      <x:c r="H72" s="134"/>
      <x:c r="I72" s="134"/>
      <x:c r="J72" s="138" t="str">
        <x:v>&lt; 0,15</x:v>
      </x:c>
      <x:c r="K72" s="138"/>
      <x:c r="L72" s="138" t="str">
        <x:v>Bluttuning 2021</x:v>
      </x:c>
    </x:row>
    <x:row r="73" ht="19" customHeight="1">
      <x:c r="A73" s="130" t="str">
        <x:v>NSE (LIAISON XL - CLIA)</x:v>
      </x:c>
      <x:c r="B73" s="136" t="str">
        <x:v>µg/l</x:v>
      </x:c>
      <x:c r="C73" s="136" t="str"/>
      <x:c r="D73" s="134"/>
      <x:c r="E73" s="134"/>
      <x:c r="F73" s="134"/>
      <x:c r="G73" s="134"/>
      <x:c r="H73" s="134"/>
      <x:c r="I73" s="134"/>
      <x:c r="J73" s="138" t="str">
        <x:v>&lt; 18,3</x:v>
      </x:c>
      <x:c r="K73" s="138"/>
      <x:c r="L73" s="138" t="str">
        <x:v>Bluttuning 2021</x:v>
      </x:c>
    </x:row>
    <x:row r="74" ht="22" customHeight="1">
      <x:c r="A74" s="143" t="str">
        <x:v>Stressdiagnostik</x:v>
      </x:c>
      <x:c r="B74" s="144"/>
      <x:c r="C74" s="144"/>
      <x:c r="D74" s="145"/>
      <x:c r="E74" s="145"/>
      <x:c r="F74" s="145"/>
      <x:c r="G74" s="145"/>
      <x:c r="H74" s="145"/>
      <x:c r="I74" s="145"/>
      <x:c r="J74" s="143"/>
      <x:c r="K74" s="143"/>
      <x:c r="L74" s="143"/>
    </x:row>
    <x:row r="75" ht="19" customHeight="1">
      <x:c r="A75" s="130" t="str">
        <x:v>Adrenalin i. Urin</x:v>
      </x:c>
      <x:c r="B75" s="136" t="str">
        <x:v>µg/g</x:v>
      </x:c>
      <x:c r="C75" s="136" t="str">
        <x:v>Urin</x:v>
      </x:c>
      <x:c r="D75" s="134"/>
      <x:c r="E75" s="134"/>
      <x:c r="F75" s="134"/>
      <x:c r="G75" s="134"/>
      <x:c r="H75" s="134"/>
      <x:c r="I75" s="134"/>
      <x:c r="J75" s="138" t="str">
        <x:v>5,0 - 13,0</x:v>
      </x:c>
      <x:c r="K75" s="138"/>
      <x:c r="L75" s="138" t="str">
        <x:v>Bluttuning 2021</x:v>
      </x:c>
    </x:row>
    <x:row r="76" ht="19" customHeight="1">
      <x:c r="A76" s="130" t="str">
        <x:v>Noradrenalin i. Urin</x:v>
      </x:c>
      <x:c r="B76" s="136" t="str">
        <x:v>µg/g</x:v>
      </x:c>
      <x:c r="C76" s="136" t="str">
        <x:v>Urin</x:v>
      </x:c>
      <x:c r="D76" s="134"/>
      <x:c r="E76" s="134"/>
      <x:c r="F76" s="134"/>
      <x:c r="G76" s="134"/>
      <x:c r="H76" s="134"/>
      <x:c r="I76" s="134"/>
      <x:c r="J76" s="138" t="str">
        <x:v>25,0 - 75,0</x:v>
      </x:c>
      <x:c r="K76" s="138"/>
      <x:c r="L76" s="138" t="str">
        <x:v>Bluttuning 2021</x:v>
      </x:c>
    </x:row>
    <x:row r="77" ht="19" customHeight="1">
      <x:c r="A77" s="130" t="str">
        <x:v>Dopamin i. Urin</x:v>
      </x:c>
      <x:c r="B77" s="136" t="str">
        <x:v>µg/g</x:v>
      </x:c>
      <x:c r="C77" s="136" t="str">
        <x:v>Urin</x:v>
      </x:c>
      <x:c r="D77" s="134"/>
      <x:c r="E77" s="134"/>
      <x:c r="F77" s="134"/>
      <x:c r="G77" s="134"/>
      <x:c r="H77" s="134"/>
      <x:c r="I77" s="134"/>
      <x:c r="J77" s="138" t="str">
        <x:v>50,0 - 250,0</x:v>
      </x:c>
      <x:c r="K77" s="138"/>
      <x:c r="L77" s="138" t="str">
        <x:v>Bluttuning 2021</x:v>
      </x:c>
    </x:row>
    <x:row r="78" ht="19" customHeight="1">
      <x:c r="A78" s="130" t="str">
        <x:v>Serotonin i. Urin</x:v>
      </x:c>
      <x:c r="B78" s="136" t="str">
        <x:v>µg/g</x:v>
      </x:c>
      <x:c r="C78" s="136" t="str">
        <x:v>Urin</x:v>
      </x:c>
      <x:c r="D78" s="134"/>
      <x:c r="E78" s="134"/>
      <x:c r="F78" s="134"/>
      <x:c r="G78" s="134"/>
      <x:c r="H78" s="134"/>
      <x:c r="I78" s="134"/>
      <x:c r="J78" s="138" t="str">
        <x:v>50,0 - 185,0</x:v>
      </x:c>
      <x:c r="K78" s="138"/>
      <x:c r="L78" s="138" t="str">
        <x:v>Bluttuning 2021</x:v>
      </x:c>
    </x:row>
    <x:row r="79" ht="19" customHeight="1">
      <x:c r="A79" s="130" t="str">
        <x:v>Cortisol (Saliva) Morgenwert</x:v>
      </x:c>
      <x:c r="B79" s="136" t="str">
        <x:v>pg/ml</x:v>
      </x:c>
      <x:c r="C79" s="136" t="str">
        <x:v>Speichel</x:v>
      </x:c>
      <x:c r="D79" s="134"/>
      <x:c r="E79" s="134"/>
      <x:c r="F79" s="134"/>
      <x:c r="G79" s="134"/>
      <x:c r="H79" s="134"/>
      <x:c r="I79" s="134"/>
      <x:c r="J79" s="138" t="str">
        <x:v>1850 - 14570</x:v>
      </x:c>
      <x:c r="K79" s="138"/>
      <x:c r="L79" s="138" t="str">
        <x:v>Bluttuning 2021</x:v>
      </x:c>
    </x:row>
    <x:row r="80" ht="19" customHeight="1">
      <x:c r="A80" s="130" t="str">
        <x:v>Cortisol (Saliva) nach 2 h</x:v>
      </x:c>
      <x:c r="B80" s="136" t="str">
        <x:v>pg/ml</x:v>
      </x:c>
      <x:c r="C80" s="136" t="str">
        <x:v>Speichel</x:v>
      </x:c>
      <x:c r="D80" s="134"/>
      <x:c r="E80" s="134"/>
      <x:c r="F80" s="134"/>
      <x:c r="G80" s="134"/>
      <x:c r="H80" s="134"/>
      <x:c r="I80" s="134"/>
      <x:c r="J80" s="138" t="str">
        <x:v>1300 - 10290</x:v>
      </x:c>
      <x:c r="K80" s="138"/>
      <x:c r="L80" s="138" t="str">
        <x:v>Bluttuning 2021</x:v>
      </x:c>
    </x:row>
    <x:row r="81" ht="19" customHeight="1">
      <x:c r="A81" s="130" t="str">
        <x:v>Cortisol (Saliva) nach 5 h</x:v>
      </x:c>
      <x:c r="B81" s="136" t="str">
        <x:v>pg/ml</x:v>
      </x:c>
      <x:c r="C81" s="136" t="str">
        <x:v>Speichel</x:v>
      </x:c>
      <x:c r="D81" s="134"/>
      <x:c r="E81" s="134"/>
      <x:c r="F81" s="134"/>
      <x:c r="G81" s="134"/>
      <x:c r="H81" s="134"/>
      <x:c r="I81" s="134"/>
      <x:c r="J81" s="138" t="str">
        <x:v>760 - 5690</x:v>
      </x:c>
      <x:c r="K81" s="138"/>
      <x:c r="L81" s="138" t="str">
        <x:v>Bluttuning 2021</x:v>
      </x:c>
    </x:row>
    <x:row r="82" ht="19" customHeight="1">
      <x:c r="A82" s="130" t="str">
        <x:v>Cortisol (Saliva) nach 8 h</x:v>
      </x:c>
      <x:c r="B82" s="136" t="str">
        <x:v>pg/ml</x:v>
      </x:c>
      <x:c r="C82" s="136" t="str">
        <x:v>Speichel</x:v>
      </x:c>
      <x:c r="D82" s="134"/>
      <x:c r="E82" s="134"/>
      <x:c r="F82" s="134"/>
      <x:c r="G82" s="134"/>
      <x:c r="H82" s="134"/>
      <x:c r="I82" s="134"/>
      <x:c r="J82" s="138" t="str">
        <x:v>650 - 4380</x:v>
      </x:c>
      <x:c r="K82" s="138"/>
      <x:c r="L82" s="138" t="str">
        <x:v>Bluttuning 2021</x:v>
      </x:c>
    </x:row>
    <x:row r="83" ht="19" customHeight="1">
      <x:c r="A83" s="130" t="str">
        <x:v>Cortisol (Saliva) nach 12 h</x:v>
      </x:c>
      <x:c r="B83" s="136" t="str">
        <x:v>pg/ml</x:v>
      </x:c>
      <x:c r="C83" s="136" t="str">
        <x:v>Speichel</x:v>
      </x:c>
      <x:c r="D83" s="134"/>
      <x:c r="E83" s="134"/>
      <x:c r="F83" s="134"/>
      <x:c r="G83" s="134"/>
      <x:c r="H83" s="134"/>
      <x:c r="I83" s="134"/>
      <x:c r="J83" s="138" t="str">
        <x:v>330 - 3330</x:v>
      </x:c>
      <x:c r="K83" s="138"/>
      <x:c r="L83" s="138" t="str">
        <x:v>Bluttuning 2021</x:v>
      </x:c>
    </x:row>
    <x:row r="84" ht="19" customHeight="1">
      <x:c r="A84" s="130" t="str">
        <x:v>DHEA (Saliva) Morgenwert</x:v>
      </x:c>
      <x:c r="B84" s="136" t="str">
        <x:v>pg/ml</x:v>
      </x:c>
      <x:c r="C84" s="136" t="str">
        <x:v>Speichel</x:v>
      </x:c>
      <x:c r="D84" s="134"/>
      <x:c r="E84" s="134"/>
      <x:c r="F84" s="134"/>
      <x:c r="G84" s="134"/>
      <x:c r="H84" s="134"/>
      <x:c r="I84" s="134"/>
      <x:c r="J84" s="138" t="str">
        <x:v>99 - 462</x:v>
      </x:c>
      <x:c r="K84" s="138"/>
      <x:c r="L84" s="138" t="str">
        <x:v>Bluttuning 2021</x:v>
      </x:c>
    </x:row>
    <x:row r="85" ht="19" customHeight="1">
      <x:c r="A85" s="130" t="str">
        <x:v>DHEA (Saliva) nach 12 h</x:v>
      </x:c>
      <x:c r="B85" s="136" t="str">
        <x:v>pg/ml</x:v>
      </x:c>
      <x:c r="C85" s="136" t="str">
        <x:v>Speichel</x:v>
      </x:c>
      <x:c r="D85" s="134"/>
      <x:c r="E85" s="134"/>
      <x:c r="F85" s="134"/>
      <x:c r="G85" s="134"/>
      <x:c r="H85" s="134"/>
      <x:c r="I85" s="134"/>
      <x:c r="J85" s="138" t="str">
        <x:v>13 - 210</x:v>
      </x:c>
      <x:c r="K85" s="138"/>
      <x:c r="L85" s="138" t="str">
        <x:v>Bluttuning 2021</x:v>
      </x:c>
    </x:row>
    <x:row r="86" ht="19" customHeight="1">
      <x:c r="A86" s="130" t="str">
        <x:v>Negativ-Kontrolle**</x:v>
      </x:c>
      <x:c r="B86" s="136" t="str">
        <x:v>Index</x:v>
      </x:c>
      <x:c r="C86" s="136" t="str"/>
      <x:c r="D86" s="134"/>
      <x:c r="E86" s="134"/>
      <x:c r="F86" s="134"/>
      <x:c r="G86" s="134"/>
      <x:c r="H86" s="134"/>
      <x:c r="I86" s="134"/>
      <x:c r="J86" s="138" t="str">
        <x:v>1,0</x:v>
      </x:c>
      <x:c r="K86" s="138"/>
      <x:c r="L86" s="138" t="str">
        <x:v>Bluttuning 2021</x:v>
      </x:c>
    </x:row>
    <x:row r="87" ht="19" customHeight="1">
      <x:c r="A87" s="130" t="str">
        <x:v>Positiv-Kontrolle**</x:v>
      </x:c>
      <x:c r="B87" s="136" t="str">
        <x:v>Index</x:v>
      </x:c>
      <x:c r="C87" s="136" t="str"/>
      <x:c r="D87" s="134"/>
      <x:c r="E87" s="134"/>
      <x:c r="F87" s="134"/>
      <x:c r="G87" s="134"/>
      <x:c r="H87" s="134"/>
      <x:c r="I87" s="134"/>
      <x:c r="J87" s="138" t="str"/>
      <x:c r="K87" s="138"/>
      <x:c r="L87" s="138" t="str">
        <x:v>Bluttuning 2021</x:v>
      </x:c>
    </x:row>
    <x:row r="88" ht="19" customHeight="1">
      <x:c r="A88" s="130" t="str">
        <x:v>IC50 (50 % ige Suppression)**</x:v>
      </x:c>
      <x:c r="B88" s="136" t="str">
        <x:v>M</x:v>
      </x:c>
      <x:c r="C88" s="136" t="str"/>
      <x:c r="D88" s="134"/>
      <x:c r="E88" s="134"/>
      <x:c r="F88" s="134"/>
      <x:c r="G88" s="134"/>
      <x:c r="H88" s="134"/>
      <x:c r="I88" s="134"/>
      <x:c r="J88" s="138" t="str">
        <x:v>10^-8 - 10^-6</x:v>
      </x:c>
      <x:c r="K88" s="138"/>
      <x:c r="L88" s="138" t="str">
        <x:v>Bluttuning 2021</x:v>
      </x:c>
    </x:row>
    <x:row r="89" ht="22" customHeight="1">
      <x:c r="A89" s="143" t="str">
        <x:v>Toxische Belastungen / Schwermetalle</x:v>
      </x:c>
      <x:c r="B89" s="144"/>
      <x:c r="C89" s="144"/>
      <x:c r="D89" s="145"/>
      <x:c r="E89" s="145"/>
      <x:c r="F89" s="145"/>
      <x:c r="G89" s="145"/>
      <x:c r="H89" s="145"/>
      <x:c r="I89" s="145"/>
      <x:c r="J89" s="143"/>
      <x:c r="K89" s="143"/>
      <x:c r="L89" s="143"/>
    </x:row>
    <x:row r="90" ht="19" customHeight="1">
      <x:c r="A90" s="130" t="str">
        <x:v>Glyphosat</x:v>
      </x:c>
      <x:c r="B90" s="136" t="str">
        <x:v>ng/ml</x:v>
      </x:c>
      <x:c r="C90" s="136" t="str"/>
      <x:c r="D90" s="134"/>
      <x:c r="E90" s="134"/>
      <x:c r="F90" s="134"/>
      <x:c r="G90" s="134"/>
      <x:c r="H90" s="134"/>
      <x:c r="I90" s="134"/>
      <x:c r="J90" s="138" t="str">
        <x:v>&lt; 0,6</x:v>
      </x:c>
      <x:c r="K90" s="138"/>
      <x:c r="L90" s="138" t="str">
        <x:v>Bluttuning 2021</x:v>
      </x:c>
    </x:row>
    <x:row r="91" ht="19" customHeight="1">
      <x:c r="A91" s="130" t="str">
        <x:v>Bisphenol A*</x:v>
      </x:c>
      <x:c r="B91" s="136" t="str">
        <x:v>µg/l</x:v>
      </x:c>
      <x:c r="C91" s="136" t="str"/>
      <x:c r="D91" s="134"/>
      <x:c r="E91" s="134"/>
      <x:c r="F91" s="134"/>
      <x:c r="G91" s="134"/>
      <x:c r="H91" s="134"/>
      <x:c r="I91" s="134"/>
      <x:c r="J91" s="138" t="str">
        <x:v>&lt; 2,0</x:v>
      </x:c>
      <x:c r="K91" s="138"/>
      <x:c r="L91" s="138" t="str">
        <x:v>Bluttuning 2021</x:v>
      </x:c>
    </x:row>
    <x:row r="92" ht="19" customHeight="1">
      <x:c r="A92" s="130" t="str">
        <x:v>Arsen i. Serum*</x:v>
      </x:c>
      <x:c r="B92" s="136" t="str">
        <x:v>µg/l</x:v>
      </x:c>
      <x:c r="C92" s="136" t="str">
        <x:v>Serum</x:v>
      </x:c>
      <x:c r="D92" s="134"/>
      <x:c r="E92" s="134"/>
      <x:c r="F92" s="134"/>
      <x:c r="G92" s="134"/>
      <x:c r="H92" s="134"/>
      <x:c r="I92" s="134"/>
      <x:c r="J92" s="138" t="str">
        <x:v>&lt; 12,0</x:v>
      </x:c>
      <x:c r="K92" s="138"/>
      <x:c r="L92" s="138" t="str">
        <x:v>Bluttuning 2021</x:v>
      </x:c>
    </x:row>
    <x:row r="93" ht="19" customHeight="1">
      <x:c r="A93" s="130" t="str">
        <x:v>Arsen i. Vollblut*</x:v>
      </x:c>
      <x:c r="B93" s="136" t="str">
        <x:v>µg/l</x:v>
      </x:c>
      <x:c r="C93" s="136" t="str">
        <x:v>Vollblut</x:v>
      </x:c>
      <x:c r="D93" s="134"/>
      <x:c r="E93" s="134"/>
      <x:c r="F93" s="134"/>
      <x:c r="G93" s="134"/>
      <x:c r="H93" s="134"/>
      <x:c r="I93" s="134"/>
      <x:c r="J93" s="138" t="str">
        <x:v>&lt; 12,0</x:v>
      </x:c>
      <x:c r="K93" s="138"/>
      <x:c r="L93" s="138" t="str">
        <x:v>Bluttuning 2021</x:v>
      </x:c>
    </x:row>
    <x:row r="94" ht="19" customHeight="1">
      <x:c r="A94" s="130" t="str">
        <x:v>Blei</x:v>
      </x:c>
      <x:c r="B94" s="136" t="str">
        <x:v>µg/l</x:v>
      </x:c>
      <x:c r="C94" s="136" t="str"/>
      <x:c r="D94" s="134"/>
      <x:c r="E94" s="134"/>
      <x:c r="F94" s="134"/>
      <x:c r="G94" s="134"/>
      <x:c r="H94" s="134"/>
      <x:c r="I94" s="134"/>
      <x:c r="J94" s="138" t="str">
        <x:v>&lt; 90,0</x:v>
      </x:c>
      <x:c r="K94" s="138"/>
      <x:c r="L94" s="138" t="str">
        <x:v>Bluttuning 2021</x:v>
      </x:c>
    </x:row>
    <x:row r="95" ht="19" customHeight="1">
      <x:c r="A95" s="130" t="str">
        <x:v>Aluminium i. Blut/Serum*</x:v>
      </x:c>
      <x:c r="B95" s="136" t="str">
        <x:v>µg/l</x:v>
      </x:c>
      <x:c r="C95" s="136" t="str">
        <x:v>Serum</x:v>
      </x:c>
      <x:c r="D95" s="134"/>
      <x:c r="E95" s="134"/>
      <x:c r="F95" s="134"/>
      <x:c r="G95" s="134"/>
      <x:c r="H95" s="134"/>
      <x:c r="I95" s="134"/>
      <x:c r="J95" s="138" t="str">
        <x:v>&lt;8</x:v>
      </x:c>
      <x:c r="K95" s="138"/>
      <x:c r="L95" s="138" t="str">
        <x:v>Bluttuning 2021</x:v>
      </x:c>
    </x:row>
    <x:row r="96" ht="19" customHeight="1">
      <x:c r="A96" s="130" t="str">
        <x:v>Cadmium i. EDTA-Blut</x:v>
      </x:c>
      <x:c r="B96" s="136" t="str">
        <x:v>µg/l</x:v>
      </x:c>
      <x:c r="C96" s="136" t="str">
        <x:v>EDTA-Blut</x:v>
      </x:c>
      <x:c r="D96" s="134"/>
      <x:c r="E96" s="134"/>
      <x:c r="F96" s="134"/>
      <x:c r="G96" s="134"/>
      <x:c r="H96" s="134"/>
      <x:c r="I96" s="134"/>
      <x:c r="J96" s="138" t="str">
        <x:v>&lt; 1,0</x:v>
      </x:c>
      <x:c r="K96" s="138"/>
      <x:c r="L96" s="138" t="str">
        <x:v>Bluttuning 2021</x:v>
      </x:c>
    </x:row>
    <x:row r="97" ht="19" customHeight="1">
      <x:c r="A97" s="130" t="str">
        <x:v>Quecksilber i. Serum</x:v>
      </x:c>
      <x:c r="B97" s="136" t="str">
        <x:v>µg/l</x:v>
      </x:c>
      <x:c r="C97" s="136" t="str">
        <x:v>Serum</x:v>
      </x:c>
      <x:c r="D97" s="134"/>
      <x:c r="E97" s="134"/>
      <x:c r="F97" s="134"/>
      <x:c r="G97" s="134"/>
      <x:c r="H97" s="134"/>
      <x:c r="I97" s="134"/>
      <x:c r="J97" s="138" t="str">
        <x:v>&lt; 2,0</x:v>
      </x:c>
      <x:c r="K97" s="138"/>
      <x:c r="L97" s="138" t="str">
        <x:v>Bluttuning 2021</x:v>
      </x:c>
    </x:row>
    <x:row r="98" ht="22" customHeight="1">
      <x:c r="A98" s="143" t="str">
        <x:v>Viren- &amp; Bakterienbelastungen</x:v>
      </x:c>
      <x:c r="B98" s="144"/>
      <x:c r="C98" s="144"/>
      <x:c r="D98" s="145"/>
      <x:c r="E98" s="145"/>
      <x:c r="F98" s="145"/>
      <x:c r="G98" s="145"/>
      <x:c r="H98" s="145"/>
      <x:c r="I98" s="145"/>
      <x:c r="J98" s="143"/>
      <x:c r="K98" s="143"/>
      <x:c r="L98" s="143"/>
    </x:row>
    <x:row r="99" ht="19" customHeight="1">
      <x:c r="A99" s="130" t="str">
        <x:v>HIV-1/HIV-2 (Suchtest) (CMIA)</x:v>
      </x:c>
      <x:c r="B99" s="136" t="str">
        <x:v>qualitativ</x:v>
      </x:c>
      <x:c r="C99" s="136" t="str"/>
      <x:c r="D99" s="134"/>
      <x:c r="E99" s="134"/>
      <x:c r="F99" s="134"/>
      <x:c r="G99" s="134"/>
      <x:c r="H99" s="134"/>
      <x:c r="I99" s="134"/>
      <x:c r="J99" s="138" t="str">
        <x:v>negativ</x:v>
      </x:c>
      <x:c r="K99" s="138"/>
      <x:c r="L99" s="138" t="str">
        <x:v>Bluttuning 2021</x:v>
      </x:c>
    </x:row>
    <x:row r="100" ht="19" customHeight="1">
      <x:c r="A100" s="130" t="str">
        <x:v>EBV-VCA-IgG (ELISA)</x:v>
      </x:c>
      <x:c r="B100" s="136" t="str">
        <x:v>RE/ml</x:v>
      </x:c>
      <x:c r="C100" s="136" t="str"/>
      <x:c r="D100" s="134"/>
      <x:c r="E100" s="134"/>
      <x:c r="F100" s="134"/>
      <x:c r="G100" s="134"/>
      <x:c r="H100" s="134"/>
      <x:c r="I100" s="134"/>
      <x:c r="J100" s="138" t="str">
        <x:v>&lt; 16</x:v>
      </x:c>
      <x:c r="K100" s="138"/>
      <x:c r="L100" s="138" t="str">
        <x:v>Bluttuning 2021</x:v>
      </x:c>
    </x:row>
    <x:row r="101" ht="19" customHeight="1">
      <x:c r="A101" s="130" t="str">
        <x:v>EBV-VCA-IgG-Avidität (ELISA)</x:v>
      </x:c>
      <x:c r="B101" s="136" t="str">
        <x:v>rel.</x:v>
      </x:c>
      <x:c r="C101" s="136" t="str"/>
      <x:c r="D101" s="134"/>
      <x:c r="E101" s="134"/>
      <x:c r="F101" s="134"/>
      <x:c r="G101" s="134"/>
      <x:c r="H101" s="134"/>
      <x:c r="I101" s="134"/>
      <x:c r="J101" s="138" t="str">
        <x:v>&lt; 40</x:v>
      </x:c>
      <x:c r="K101" s="138"/>
      <x:c r="L101" s="138" t="str">
        <x:v>Bluttuning 2021</x:v>
      </x:c>
    </x:row>
    <x:row r="102" ht="19" customHeight="1">
      <x:c r="A102" s="130" t="str">
        <x:v>EBV-VCA-IgM (ELISA)</x:v>
      </x:c>
      <x:c r="B102" s="136" t="str">
        <x:v>Ratio</x:v>
      </x:c>
      <x:c r="C102" s="136" t="str"/>
      <x:c r="D102" s="134"/>
      <x:c r="E102" s="134"/>
      <x:c r="F102" s="134"/>
      <x:c r="G102" s="134"/>
      <x:c r="H102" s="134"/>
      <x:c r="I102" s="134"/>
      <x:c r="J102" s="138" t="str">
        <x:v>&lt; 0,8</x:v>
      </x:c>
      <x:c r="K102" s="138"/>
      <x:c r="L102" s="138" t="str">
        <x:v>Bluttuning 2021</x:v>
      </x:c>
    </x:row>
    <x:row r="103" ht="19" customHeight="1">
      <x:c r="A103" s="130" t="str">
        <x:v>EBV-EA-IgG (ELISA)</x:v>
      </x:c>
      <x:c r="B103" s="136" t="str">
        <x:v>RE/ml</x:v>
      </x:c>
      <x:c r="C103" s="136" t="str"/>
      <x:c r="D103" s="134"/>
      <x:c r="E103" s="134"/>
      <x:c r="F103" s="134"/>
      <x:c r="G103" s="134"/>
      <x:c r="H103" s="134"/>
      <x:c r="I103" s="134"/>
      <x:c r="J103" s="138" t="str">
        <x:v>&lt; 16</x:v>
      </x:c>
      <x:c r="K103" s="138"/>
      <x:c r="L103" s="138" t="str">
        <x:v>Bluttuning 2021</x:v>
      </x:c>
    </x:row>
    <x:row r="104" ht="19" customHeight="1">
      <x:c r="A104" s="130" t="str">
        <x:v>EBNA-1-IgG (ELISA)</x:v>
      </x:c>
      <x:c r="B104" s="136" t="str">
        <x:v>RE/ml</x:v>
      </x:c>
      <x:c r="C104" s="136" t="str"/>
      <x:c r="D104" s="134"/>
      <x:c r="E104" s="134"/>
      <x:c r="F104" s="134"/>
      <x:c r="G104" s="134"/>
      <x:c r="H104" s="134"/>
      <x:c r="I104" s="134"/>
      <x:c r="J104" s="138" t="str">
        <x:v>&lt; 16</x:v>
      </x:c>
      <x:c r="K104" s="138"/>
      <x:c r="L104" s="138" t="str">
        <x:v>Bluttuning 2021</x:v>
      </x:c>
    </x:row>
    <x:row r="105" ht="19" customHeight="1">
      <x:c r="A105" s="130" t="str">
        <x:v>EBV latent mix Antigen**</x:v>
      </x:c>
      <x:c r="B105" s="136" t="str">
        <x:v>Index</x:v>
      </x:c>
      <x:c r="C105" s="136" t="str"/>
      <x:c r="D105" s="134"/>
      <x:c r="E105" s="134"/>
      <x:c r="F105" s="134"/>
      <x:c r="G105" s="134"/>
      <x:c r="H105" s="134"/>
      <x:c r="I105" s="134"/>
      <x:c r="J105" s="138" t="str">
        <x:v>&lt; 4,0</x:v>
      </x:c>
      <x:c r="K105" s="138"/>
      <x:c r="L105" s="138" t="str">
        <x:v>Bluttuning 2021</x:v>
      </x:c>
    </x:row>
    <x:row r="106" ht="19" customHeight="1">
      <x:c r="A106" s="130" t="str">
        <x:v>EBV lytic mix Antigen**</x:v>
      </x:c>
      <x:c r="B106" s="136" t="str">
        <x:v>Index</x:v>
      </x:c>
      <x:c r="C106" s="136" t="str"/>
      <x:c r="D106" s="134"/>
      <x:c r="E106" s="134"/>
      <x:c r="F106" s="134"/>
      <x:c r="G106" s="134"/>
      <x:c r="H106" s="134"/>
      <x:c r="I106" s="134"/>
      <x:c r="J106" s="138" t="str">
        <x:v>&lt; 4,0</x:v>
      </x:c>
      <x:c r="K106" s="138"/>
      <x:c r="L106" s="138" t="str">
        <x:v>Bluttuning 2021</x:v>
      </x:c>
    </x:row>
    <x:row r="107" ht="19" customHeight="1">
      <x:c r="A107" s="130" t="str">
        <x:v>Borrelien-AK (IgG)</x:v>
      </x:c>
      <x:c r="B107" s="136" t="str">
        <x:v>RE/ml</x:v>
      </x:c>
      <x:c r="C107" s="136" t="str"/>
      <x:c r="D107" s="134"/>
      <x:c r="E107" s="134"/>
      <x:c r="F107" s="134"/>
      <x:c r="G107" s="134"/>
      <x:c r="H107" s="134"/>
      <x:c r="I107" s="134"/>
      <x:c r="J107" s="138" t="str">
        <x:v>&lt; 16,0</x:v>
      </x:c>
      <x:c r="K107" s="138"/>
      <x:c r="L107" s="138" t="str">
        <x:v>Bluttuning 2021</x:v>
      </x:c>
    </x:row>
    <x:row r="108" ht="19" customHeight="1">
      <x:c r="A108" s="130" t="str">
        <x:v>Borrelien-AK (IgM)</x:v>
      </x:c>
      <x:c r="B108" s="136" t="str">
        <x:v>RE/ml</x:v>
      </x:c>
      <x:c r="C108" s="136" t="str"/>
      <x:c r="D108" s="134"/>
      <x:c r="E108" s="134"/>
      <x:c r="F108" s="134"/>
      <x:c r="G108" s="134"/>
      <x:c r="H108" s="134"/>
      <x:c r="I108" s="134"/>
      <x:c r="J108" s="138" t="str">
        <x:v>&lt; 16,0</x:v>
      </x:c>
      <x:c r="K108" s="138"/>
      <x:c r="L108" s="138" t="str">
        <x:v>Bluttuning 2021</x:v>
      </x:c>
    </x:row>
    <x:row r="109" ht="19" customHeight="1">
      <x:c r="A109" s="130" t="str">
        <x:v>Borrelien-AK Westernblot (IgG)</x:v>
      </x:c>
      <x:c r="B109" s="136" t="str">
        <x:v>qualitativ</x:v>
      </x:c>
      <x:c r="C109" s="136" t="str"/>
      <x:c r="D109" s="134"/>
      <x:c r="E109" s="134"/>
      <x:c r="F109" s="134"/>
      <x:c r="G109" s="134"/>
      <x:c r="H109" s="134"/>
      <x:c r="I109" s="134"/>
      <x:c r="J109" s="138" t="str">
        <x:v>negativ</x:v>
      </x:c>
      <x:c r="K109" s="138"/>
      <x:c r="L109" s="138" t="str">
        <x:v>Bluttuning 2021</x:v>
      </x:c>
    </x:row>
    <x:row r="110" ht="19" customHeight="1">
      <x:c r="A110" s="130" t="str">
        <x:v>Borrelien-AK Westernblot (IgM)</x:v>
      </x:c>
      <x:c r="B110" s="136" t="str">
        <x:v>qualitativ</x:v>
      </x:c>
      <x:c r="C110" s="136" t="str"/>
      <x:c r="D110" s="134"/>
      <x:c r="E110" s="134"/>
      <x:c r="F110" s="134"/>
      <x:c r="G110" s="134"/>
      <x:c r="H110" s="134"/>
      <x:c r="I110" s="134"/>
      <x:c r="J110" s="138" t="str">
        <x:v>negativ</x:v>
      </x:c>
      <x:c r="K110" s="138"/>
      <x:c r="L110" s="138" t="str">
        <x:v>Bluttuning 2021</x:v>
      </x:c>
    </x:row>
    <x:row r="111" ht="19" customHeight="1">
      <x:c r="A111" s="130" t="str">
        <x:v>Negativkontrolle**</x:v>
      </x:c>
      <x:c r="B111" s="136" t="str">
        <x:v>Index</x:v>
      </x:c>
      <x:c r="C111" s="136" t="str"/>
      <x:c r="D111" s="134"/>
      <x:c r="E111" s="134"/>
      <x:c r="F111" s="134"/>
      <x:c r="G111" s="134"/>
      <x:c r="H111" s="134"/>
      <x:c r="I111" s="134"/>
      <x:c r="J111" s="138" t="str">
        <x:v>1,0</x:v>
      </x:c>
      <x:c r="K111" s="138"/>
      <x:c r="L111" s="138" t="str">
        <x:v>Bluttuning 2021</x:v>
      </x:c>
    </x:row>
    <x:row r="112" ht="19" customHeight="1">
      <x:c r="A112" s="130" t="str">
        <x:v>Positivkontrolle**</x:v>
      </x:c>
      <x:c r="B112" s="136" t="str">
        <x:v>Index</x:v>
      </x:c>
      <x:c r="C112" s="136" t="str"/>
      <x:c r="D112" s="134"/>
      <x:c r="E112" s="134"/>
      <x:c r="F112" s="134"/>
      <x:c r="G112" s="134"/>
      <x:c r="H112" s="134"/>
      <x:c r="I112" s="134"/>
      <x:c r="J112" s="138" t="str">
        <x:v>&gt; 5,0</x:v>
      </x:c>
      <x:c r="K112" s="138"/>
      <x:c r="L112" s="138" t="str">
        <x:v>Bluttuning 2021</x:v>
      </x:c>
    </x:row>
    <x:row r="113" ht="19" customHeight="1">
      <x:c r="A113" s="130" t="str">
        <x:v>Borrelia garinii**</x:v>
      </x:c>
      <x:c r="B113" s="136" t="str">
        <x:v>Index</x:v>
      </x:c>
      <x:c r="C113" s="136" t="str"/>
      <x:c r="D113" s="134"/>
      <x:c r="E113" s="134"/>
      <x:c r="F113" s="134"/>
      <x:c r="G113" s="134"/>
      <x:c r="H113" s="134"/>
      <x:c r="I113" s="134"/>
      <x:c r="J113" s="138" t="str">
        <x:v>&lt; 3,0</x:v>
      </x:c>
      <x:c r="K113" s="138"/>
      <x:c r="L113" s="138" t="str">
        <x:v>Bluttuning 2021</x:v>
      </x:c>
    </x:row>
    <x:row r="114" ht="19" customHeight="1">
      <x:c r="A114" s="130" t="str">
        <x:v>Borrelia afzelii**</x:v>
      </x:c>
      <x:c r="B114" s="136" t="str">
        <x:v>Index</x:v>
      </x:c>
      <x:c r="C114" s="136" t="str"/>
      <x:c r="D114" s="134"/>
      <x:c r="E114" s="134"/>
      <x:c r="F114" s="134"/>
      <x:c r="G114" s="134"/>
      <x:c r="H114" s="134"/>
      <x:c r="I114" s="134"/>
      <x:c r="J114" s="138" t="str">
        <x:v>&lt; 3,0</x:v>
      </x:c>
      <x:c r="K114" s="138"/>
      <x:c r="L114" s="138" t="str">
        <x:v>Bluttuning 2021</x:v>
      </x:c>
    </x:row>
    <x:row r="115" ht="19" customHeight="1">
      <x:c r="A115" s="130" t="str">
        <x:v>Borrelia burgdorferi**</x:v>
      </x:c>
      <x:c r="B115" s="136" t="str">
        <x:v>Index</x:v>
      </x:c>
      <x:c r="C115" s="136" t="str"/>
      <x:c r="D115" s="134"/>
      <x:c r="E115" s="134"/>
      <x:c r="F115" s="134"/>
      <x:c r="G115" s="134"/>
      <x:c r="H115" s="134"/>
      <x:c r="I115" s="134"/>
      <x:c r="J115" s="138" t="str">
        <x:v>&lt; 3,0</x:v>
      </x:c>
      <x:c r="K115" s="138"/>
      <x:c r="L115" s="138" t="str">
        <x:v>Bluttuning 2021</x:v>
      </x:c>
    </x:row>
    <x:row r="116" ht="19" customHeight="1">
      <x:c r="A116" s="130" t="str">
        <x:v>OspC-Antigen**</x:v>
      </x:c>
      <x:c r="B116" s="136" t="str">
        <x:v>Index</x:v>
      </x:c>
      <x:c r="C116" s="136" t="str"/>
      <x:c r="D116" s="134"/>
      <x:c r="E116" s="134"/>
      <x:c r="F116" s="134"/>
      <x:c r="G116" s="134"/>
      <x:c r="H116" s="134"/>
      <x:c r="I116" s="134"/>
      <x:c r="J116" s="138" t="str">
        <x:v>&lt; 3,0</x:v>
      </x:c>
      <x:c r="K116" s="138"/>
      <x:c r="L116" s="138" t="str">
        <x:v>Bluttuning 2021</x:v>
      </x:c>
    </x:row>
    <x:row r="117" ht="19" customHeight="1">
      <x:c r="A117" s="130" t="str">
        <x:v>Borrelien-Antigen OspC**</x:v>
      </x:c>
      <x:c r="B117" s="136" t="str">
        <x:v>Index</x:v>
      </x:c>
      <x:c r="C117" s="136" t="str"/>
      <x:c r="D117" s="134"/>
      <x:c r="E117" s="134"/>
      <x:c r="F117" s="134"/>
      <x:c r="G117" s="134"/>
      <x:c r="H117" s="134"/>
      <x:c r="I117" s="134"/>
      <x:c r="J117" s="138" t="str">
        <x:v>&lt; 4,0</x:v>
      </x:c>
      <x:c r="K117" s="138"/>
      <x:c r="L117" s="138" t="str">
        <x:v>Bluttuning 2021</x:v>
      </x:c>
    </x:row>
    <x:row r="118" ht="19" customHeight="1">
      <x:c r="A118" s="130" t="str">
        <x:v>Borrelien-Vollantigen**</x:v>
      </x:c>
      <x:c r="B118" s="136" t="str">
        <x:v>Index</x:v>
      </x:c>
      <x:c r="C118" s="136" t="str"/>
      <x:c r="D118" s="134"/>
      <x:c r="E118" s="134"/>
      <x:c r="F118" s="134"/>
      <x:c r="G118" s="134"/>
      <x:c r="H118" s="134"/>
      <x:c r="I118" s="134"/>
      <x:c r="J118" s="138" t="str">
        <x:v>&lt; 4,0</x:v>
      </x:c>
      <x:c r="K118" s="138"/>
      <x:c r="L118" s="138" t="str">
        <x:v>Bluttuning 2021</x:v>
      </x:c>
    </x:row>
    <x:row r="119" ht="19" customHeight="1">
      <x:c r="A119" s="130" t="str">
        <x:v>COVID-19 (SARS-CoV2) IgG (CLIA - DiaSorin)</x:v>
      </x:c>
      <x:c r="B119" s="136" t="str">
        <x:v>AU/ml</x:v>
      </x:c>
      <x:c r="C119" s="136" t="str"/>
      <x:c r="D119" s="134"/>
      <x:c r="E119" s="134"/>
      <x:c r="F119" s="134"/>
      <x:c r="G119" s="134"/>
      <x:c r="H119" s="134"/>
      <x:c r="I119" s="134"/>
      <x:c r="J119" s="138" t="str">
        <x:v>&lt; 12,0</x:v>
      </x:c>
      <x:c r="K119" s="138"/>
      <x:c r="L119" s="138" t="str">
        <x:v>Bluttuning 2021</x:v>
      </x:c>
    </x:row>
    <x:row r="120" ht="22" customHeight="1">
      <x:c r="A120" s="143" t="str">
        <x:v>Säure-Basen-Titration nach Sander</x:v>
      </x:c>
      <x:c r="B120" s="144"/>
      <x:c r="C120" s="144"/>
      <x:c r="D120" s="145"/>
      <x:c r="E120" s="145"/>
      <x:c r="F120" s="145"/>
      <x:c r="G120" s="145"/>
      <x:c r="H120" s="145"/>
      <x:c r="I120" s="145"/>
      <x:c r="J120" s="143"/>
      <x:c r="K120" s="143"/>
      <x:c r="L120" s="143"/>
    </x:row>
    <x:row r="121" ht="19" customHeight="1">
      <x:c r="A121" s="130" t="str">
        <x:v>pH 1. Urin: 6:00 Uhr</x:v>
      </x:c>
      <x:c r="B121" s="136" t="str">
        <x:v>pH</x:v>
      </x:c>
      <x:c r="C121" s="136" t="str">
        <x:v>Urin</x:v>
      </x:c>
      <x:c r="D121" s="134"/>
      <x:c r="E121" s="134"/>
      <x:c r="F121" s="134"/>
      <x:c r="G121" s="134"/>
      <x:c r="H121" s="134"/>
      <x:c r="I121" s="134"/>
      <x:c r="J121" s="138" t="str">
        <x:v>5,0 - 6,0</x:v>
      </x:c>
      <x:c r="K121" s="138"/>
      <x:c r="L121" s="138" t="str">
        <x:v>Bluttuning 2021</x:v>
      </x:c>
    </x:row>
    <x:row r="122" ht="19" customHeight="1">
      <x:c r="A122" s="130" t="str">
        <x:v>pH 2. Urin: 9:00 Uhr</x:v>
      </x:c>
      <x:c r="B122" s="136" t="str">
        <x:v>pH</x:v>
      </x:c>
      <x:c r="C122" s="136" t="str">
        <x:v>Urin</x:v>
      </x:c>
      <x:c r="D122" s="134"/>
      <x:c r="E122" s="134"/>
      <x:c r="F122" s="134"/>
      <x:c r="G122" s="134"/>
      <x:c r="H122" s="134"/>
      <x:c r="I122" s="134"/>
      <x:c r="J122" s="138" t="str">
        <x:v>4,8 - 7,4</x:v>
      </x:c>
      <x:c r="K122" s="138"/>
      <x:c r="L122" s="138" t="str">
        <x:v>Bluttuning 2021</x:v>
      </x:c>
    </x:row>
    <x:row r="123" ht="19" customHeight="1">
      <x:c r="A123" s="130" t="str">
        <x:v>pH 3. Urin: 12:00 Uhr</x:v>
      </x:c>
      <x:c r="B123" s="136" t="str">
        <x:v>pH</x:v>
      </x:c>
      <x:c r="C123" s="136" t="str">
        <x:v>Urin</x:v>
      </x:c>
      <x:c r="D123" s="134"/>
      <x:c r="E123" s="134"/>
      <x:c r="F123" s="134"/>
      <x:c r="G123" s="134"/>
      <x:c r="H123" s="134"/>
      <x:c r="I123" s="134"/>
      <x:c r="J123" s="138" t="str">
        <x:v>4,8 - 7,4</x:v>
      </x:c>
      <x:c r="K123" s="138"/>
      <x:c r="L123" s="138" t="str">
        <x:v>Bluttuning 2021</x:v>
      </x:c>
    </x:row>
    <x:row r="124" ht="19" customHeight="1">
      <x:c r="A124" s="130" t="str">
        <x:v>pH 4. Urin: 15:00 Uhr</x:v>
      </x:c>
      <x:c r="B124" s="136" t="str">
        <x:v>pH</x:v>
      </x:c>
      <x:c r="C124" s="136" t="str">
        <x:v>Urin</x:v>
      </x:c>
      <x:c r="D124" s="134"/>
      <x:c r="E124" s="134"/>
      <x:c r="F124" s="134"/>
      <x:c r="G124" s="134"/>
      <x:c r="H124" s="134"/>
      <x:c r="I124" s="134"/>
      <x:c r="J124" s="138" t="str">
        <x:v>4,8 - 7,4</x:v>
      </x:c>
      <x:c r="K124" s="138"/>
      <x:c r="L124" s="138" t="str">
        <x:v>Bluttuning 2021</x:v>
      </x:c>
    </x:row>
    <x:row r="125" ht="19" customHeight="1">
      <x:c r="A125" s="130" t="str">
        <x:v>pH 5. Urin: 18:00 Uhr</x:v>
      </x:c>
      <x:c r="B125" s="136" t="str">
        <x:v>pH</x:v>
      </x:c>
      <x:c r="C125" s="136" t="str">
        <x:v>Urin</x:v>
      </x:c>
      <x:c r="D125" s="134"/>
      <x:c r="E125" s="134"/>
      <x:c r="F125" s="134"/>
      <x:c r="G125" s="134"/>
      <x:c r="H125" s="134"/>
      <x:c r="I125" s="134"/>
      <x:c r="J125" s="138" t="str">
        <x:v>4,8 - 7,4</x:v>
      </x:c>
      <x:c r="K125" s="138"/>
      <x:c r="L125" s="138" t="str">
        <x:v>Bluttuning 2021</x:v>
      </x:c>
    </x:row>
    <x:row r="126" ht="19" customHeight="1">
      <x:c r="A126" s="130" t="str">
        <x:v>1. Urin: 6:00 Uhr</x:v>
      </x:c>
      <x:c r="B126" s="136" t="str">
        <x:v>AQ-Wert</x:v>
      </x:c>
      <x:c r="C126" s="136" t="str">
        <x:v>Urin</x:v>
      </x:c>
      <x:c r="D126" s="134"/>
      <x:c r="E126" s="134"/>
      <x:c r="F126" s="134"/>
      <x:c r="G126" s="134"/>
      <x:c r="H126" s="134"/>
      <x:c r="I126" s="134"/>
      <x:c r="J126" s="138" t="str">
        <x:v>&lt; 60,0</x:v>
      </x:c>
      <x:c r="K126" s="138"/>
      <x:c r="L126" s="138" t="str">
        <x:v>Bluttuning 2021</x:v>
      </x:c>
    </x:row>
    <x:row r="127" ht="19" customHeight="1">
      <x:c r="A127" s="130" t="str">
        <x:v>2. Urin: 9:00 Uhr</x:v>
      </x:c>
      <x:c r="B127" s="136" t="str">
        <x:v>AQ-Wert</x:v>
      </x:c>
      <x:c r="C127" s="136" t="str">
        <x:v>Urin</x:v>
      </x:c>
      <x:c r="D127" s="134"/>
      <x:c r="E127" s="134"/>
      <x:c r="F127" s="134"/>
      <x:c r="G127" s="134"/>
      <x:c r="H127" s="134"/>
      <x:c r="I127" s="134"/>
      <x:c r="J127" s="138" t="str">
        <x:v>&lt; 20</x:v>
      </x:c>
      <x:c r="K127" s="138"/>
      <x:c r="L127" s="138" t="str">
        <x:v>Bluttuning 2021</x:v>
      </x:c>
    </x:row>
    <x:row r="128" ht="19" customHeight="1">
      <x:c r="A128" s="130" t="str">
        <x:v>3. Urin: 12:00 Uhr</x:v>
      </x:c>
      <x:c r="B128" s="136" t="str">
        <x:v>AQ-Wert</x:v>
      </x:c>
      <x:c r="C128" s="136" t="str">
        <x:v>Urin</x:v>
      </x:c>
      <x:c r="D128" s="134"/>
      <x:c r="E128" s="134"/>
      <x:c r="F128" s="134"/>
      <x:c r="G128" s="134"/>
      <x:c r="H128" s="134"/>
      <x:c r="I128" s="134"/>
      <x:c r="J128" s="138" t="str">
        <x:v>&lt; 50</x:v>
      </x:c>
      <x:c r="K128" s="138"/>
      <x:c r="L128" s="138" t="str">
        <x:v>Bluttuning 2021</x:v>
      </x:c>
    </x:row>
    <x:row r="129" ht="19" customHeight="1">
      <x:c r="A129" s="130" t="str">
        <x:v>4. Urin: 15:00 Uhr</x:v>
      </x:c>
      <x:c r="B129" s="136" t="str">
        <x:v>AQ-Wert</x:v>
      </x:c>
      <x:c r="C129" s="136" t="str">
        <x:v>Urin</x:v>
      </x:c>
      <x:c r="D129" s="134"/>
      <x:c r="E129" s="134"/>
      <x:c r="F129" s="134"/>
      <x:c r="G129" s="134"/>
      <x:c r="H129" s="134"/>
      <x:c r="I129" s="134"/>
      <x:c r="J129" s="138" t="str">
        <x:v>&lt; 10</x:v>
      </x:c>
      <x:c r="K129" s="138"/>
      <x:c r="L129" s="138" t="str">
        <x:v>Bluttuning 2021</x:v>
      </x:c>
    </x:row>
    <x:row r="130" ht="19" customHeight="1">
      <x:c r="A130" s="130" t="str">
        <x:v>5. Urin: 18:00 Uhr</x:v>
      </x:c>
      <x:c r="B130" s="136" t="str">
        <x:v>AQ-Wert</x:v>
      </x:c>
      <x:c r="C130" s="136" t="str">
        <x:v>Urin</x:v>
      </x:c>
      <x:c r="D130" s="134"/>
      <x:c r="E130" s="134"/>
      <x:c r="F130" s="134"/>
      <x:c r="G130" s="134"/>
      <x:c r="H130" s="134"/>
      <x:c r="I130" s="134"/>
      <x:c r="J130" s="138" t="str">
        <x:v>&lt; 50</x:v>
      </x:c>
      <x:c r="K130" s="138"/>
      <x:c r="L130" s="138" t="str">
        <x:v>Bluttuning 2021</x:v>
      </x:c>
    </x:row>
    <x:row r="131" ht="22" customHeight="1">
      <x:c r="A131" s="143" t="str">
        <x:v>Telomerlängenmessung</x:v>
      </x:c>
      <x:c r="B131" s="144"/>
      <x:c r="C131" s="144"/>
      <x:c r="D131" s="145"/>
      <x:c r="E131" s="145"/>
      <x:c r="F131" s="145"/>
      <x:c r="G131" s="145"/>
      <x:c r="H131" s="145"/>
      <x:c r="I131" s="145"/>
      <x:c r="J131" s="143"/>
      <x:c r="K131" s="143"/>
      <x:c r="L131" s="143"/>
    </x:row>
    <x:row r="132" ht="19" customHeight="1">
      <x:c r="A132" s="130" t="str">
        <x:v>Relative mittlere Telomerlänge der Leukozyten (T/S Ratio)</x:v>
      </x:c>
      <x:c r="B132" s="136" t="str">
        <x:v>T/S Ratio</x:v>
      </x:c>
      <x:c r="C132" s="136" t="str"/>
      <x:c r="D132" s="134"/>
      <x:c r="E132" s="134"/>
      <x:c r="F132" s="134"/>
      <x:c r="G132" s="134"/>
      <x:c r="H132" s="134"/>
      <x:c r="I132" s="134"/>
      <x:c r="J132" s="138" t="str"/>
      <x:c r="K132" s="138"/>
      <x:c r="L132" s="138" t="str">
        <x:v>Bluttuning 2021</x:v>
      </x:c>
    </x:row>
    <x:row r="133" ht="22" customHeight="1">
      <x:c r="A133" s="143" t="str">
        <x:v>Ergänzungen aus der bisherigen Datei</x:v>
      </x:c>
      <x:c r="B133" s="144"/>
      <x:c r="C133" s="144"/>
      <x:c r="D133" s="145"/>
      <x:c r="E133" s="145"/>
      <x:c r="F133" s="145"/>
      <x:c r="G133" s="145"/>
      <x:c r="H133" s="145"/>
      <x:c r="I133" s="145"/>
      <x:c r="J133" s="143"/>
      <x:c r="K133" s="143"/>
      <x:c r="L133" s="143"/>
    </x:row>
    <x:row r="134" ht="19" customHeight="1">
      <x:c r="A134" s="130" t="str">
        <x:v>Diaminooxidase-Konz. U/ml</x:v>
      </x:c>
      <x:c r="B134" s="136" t="str">
        <x:v>U/ml</x:v>
      </x:c>
      <x:c r="C134" s="136" t="str"/>
      <x:c r="D134" s="134"/>
      <x:c r="E134" s="134"/>
      <x:c r="F134" s="134"/>
      <x:c r="G134" s="134"/>
      <x:c r="H134" s="134"/>
      <x:c r="I134" s="134"/>
      <x:c r="J134" s="138" t="str">
        <x:v>&gt;10 U/ml</x:v>
      </x:c>
      <x:c r="K134" s="138"/>
      <x:c r="L134" s="152" t="str">
        <x:v>Vorlage 2022</x:v>
      </x:c>
    </x:row>
    <x:row r="135" ht="22" customHeight="1">
      <x:c r="A135" s="180" t="str">
        <x:v>Aktuelle Longevity-Ergänzungen GANZIMMUN 2024/2026</x:v>
      </x:c>
      <x:c r="B135" s="180"/>
      <x:c r="C135" s="180"/>
      <x:c r="D135" s="180"/>
      <x:c r="E135" s="180"/>
      <x:c r="F135" s="180"/>
      <x:c r="G135" s="180"/>
      <x:c r="H135" s="180"/>
      <x:c r="I135" s="180"/>
      <x:c r="J135" s="180"/>
      <x:c r="K135" s="180"/>
      <x:c r="L135" s="180"/>
    </x:row>
    <x:row r="136" ht="42" customHeight="1">
      <x:c r="A136" s="206" t="str">
        <x:v>NAD⁺</x:v>
      </x:c>
      <x:c r="B136" s="206" t="str">
        <x:v>siehe Befund</x:v>
      </x:c>
      <x:c r="C136" s="206" t="str">
        <x:v>Heparin-Blut</x:v>
      </x:c>
      <x:c r="D136" s="206"/>
      <x:c r="E136" s="206"/>
      <x:c r="F136" s="206"/>
      <x:c r="G136" s="206"/>
      <x:c r="H136" s="206"/>
      <x:c r="I136" s="206"/>
      <x:c r="J136" s="187" t="str">
        <x:v>siehe aktuellen GANZIMMUN-Befund</x:v>
      </x:c>
      <x:c r="K136" s="187"/>
      <x:c r="L136" s="187" t="str">
        <x:v>GANZIMMUN NAD (1286); morgens, Expressversand; Bestandteil Longevity–Funktionale Zelldiagnostik
https://www.ganzimmun.de/fileadmin/user_upload/NAD_LIN0062_001.pdf</x:v>
      </x:c>
    </x:row>
    <x:row r="137" ht="42" customHeight="1">
      <x:c r="A137" s="206" t="str">
        <x:v>NADH</x:v>
      </x:c>
      <x:c r="B137" s="206" t="str">
        <x:v>siehe Befund</x:v>
      </x:c>
      <x:c r="C137" s="206" t="str">
        <x:v>Heparin-Blut</x:v>
      </x:c>
      <x:c r="D137" s="206"/>
      <x:c r="E137" s="206"/>
      <x:c r="F137" s="206"/>
      <x:c r="G137" s="206"/>
      <x:c r="H137" s="206"/>
      <x:c r="I137" s="206"/>
      <x:c r="J137" s="187" t="str">
        <x:v>siehe aktuellen GANZIMMUN-Befund</x:v>
      </x:c>
      <x:c r="K137" s="187"/>
      <x:c r="L137" s="187" t="str">
        <x:v>GANZIMMUN NAD (1286); morgens, Expressversand; Bestandteil Longevity–Funktionale Zelldiagnostik
https://www.ganzimmun.de/fileadmin/user_upload/NAD_LIN0062_001.pdf</x:v>
      </x:c>
    </x:row>
    <x:row r="138" ht="42" customHeight="1">
      <x:c r="A138" s="206" t="str">
        <x:v>NAD⁺/NADH-Ratio</x:v>
      </x:c>
      <x:c r="B138" s="206" t="str">
        <x:v>Ratio</x:v>
      </x:c>
      <x:c r="C138" s="206" t="str">
        <x:v>Heparin-Blut</x:v>
      </x:c>
      <x:c r="D138" s="192" t="str">
        <x:f>IF(OR(D136="",D137=""),"",D136/D137)</x:f>
      </x:c>
      <x:c r="E138" s="192" t="str">
        <x:f>IF(OR(E136="",E137=""),"",E136/E137)</x:f>
      </x:c>
      <x:c r="F138" s="192" t="str">
        <x:f>IF(OR(F136="",F137=""),"",F136/F137)</x:f>
      </x:c>
      <x:c r="G138" s="192" t="str">
        <x:f>IF(OR(G136="",G137=""),"",G136/G137)</x:f>
      </x:c>
      <x:c r="H138" s="192" t="str">
        <x:f>IF(OR(H136="",H137=""),"",H136/H137)</x:f>
      </x:c>
      <x:c r="I138" s="192" t="str">
        <x:f>IF(OR(I136="",I137=""),"",I136/I137)</x:f>
      </x:c>
      <x:c r="J138" s="187" t="str">
        <x:v>siehe aktuellen GANZIMMUN-Befund</x:v>
      </x:c>
      <x:c r="K138" s="187"/>
      <x:c r="L138" s="187" t="str">
        <x:v>automatisch berechnet; GANZIMMUN NAD (1286)
https://www.ganzimmun.de/fileadmin/user_upload/NAD_LIN0062_001.pdf</x:v>
      </x:c>
    </x:row>
  </x:sheetData>
  <x:pageMargins left="0.7" right="0.7" top="0.75" bottom="0.75" header="0.3" footer="0.3"/>
</x:worksheet>
</file>