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of/Downloads Chrome/"/>
    </mc:Choice>
  </mc:AlternateContent>
  <xr:revisionPtr revIDLastSave="0" documentId="13_ncr:1_{29437F2C-D7E9-3749-B14F-8813211F896F}" xr6:coauthVersionLast="36" xr6:coauthVersionMax="36" xr10:uidLastSave="{00000000-0000-0000-0000-000000000000}"/>
  <bookViews>
    <workbookView xWindow="25660" yWindow="1200" windowWidth="23880" windowHeight="26320" xr2:uid="{00000000-000D-0000-FFFF-FFFF00000000}"/>
  </bookViews>
  <sheets>
    <sheet name="Packliste mit Gewichtsberechnun" sheetId="2" r:id="rId1"/>
  </sheets>
  <calcPr calcId="181029"/>
</workbook>
</file>

<file path=xl/calcChain.xml><?xml version="1.0" encoding="utf-8"?>
<calcChain xmlns="http://schemas.openxmlformats.org/spreadsheetml/2006/main">
  <c r="C10" i="2" l="1"/>
  <c r="D10" i="2"/>
  <c r="B10" i="2"/>
  <c r="C4" i="2"/>
  <c r="C5" i="2" s="1"/>
  <c r="C6" i="2" s="1"/>
  <c r="D4" i="2"/>
  <c r="B4" i="2"/>
  <c r="B5" i="2" l="1"/>
  <c r="D34" i="2"/>
  <c r="C34" i="2" l="1"/>
  <c r="B34" i="2" l="1"/>
  <c r="C23" i="2"/>
  <c r="C35" i="2" s="1"/>
  <c r="B23" i="2"/>
  <c r="B35" i="2" s="1"/>
  <c r="B6" i="2" l="1"/>
  <c r="D23" i="2"/>
  <c r="D35" i="2" s="1"/>
  <c r="D5" i="2" s="1"/>
  <c r="D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B3" authorId="0" shapeId="0" xr:uid="{D9B3A3AE-169F-4A4F-B9A9-0741605C2FBB}">
      <text>
        <r>
          <rPr>
            <b/>
            <sz val="10"/>
            <color rgb="FF000000"/>
            <rFont val="Tahoma"/>
            <family val="2"/>
          </rPr>
          <t xml:space="preserve">Masse im fahrbereiten Zustand:
</t>
        </r>
        <r>
          <rPr>
            <sz val="10"/>
            <color rgb="FF000000"/>
            <rFont val="Calibri"/>
            <family val="2"/>
          </rPr>
          <t xml:space="preserve">Die Masse im fahrbereiten Zustand ist definiert als: Masse des leeren Fahrzeugs (inkl. Bordwerkzeug) + Dieseltank
</t>
        </r>
        <r>
          <rPr>
            <sz val="10"/>
            <color rgb="FF000000"/>
            <rFont val="Calibri"/>
            <family val="2"/>
          </rPr>
          <t xml:space="preserve">zu 90 % gefüllt, + 75 kg (Fahrergewicht), + Flüssiggasflasche zu 100 % gefüllt, + Frischwassertank zu 100 % gefüllt
</t>
        </r>
        <r>
          <rPr>
            <sz val="10"/>
            <color rgb="FF000000"/>
            <rFont val="Calibri"/>
            <family val="2"/>
          </rPr>
          <t xml:space="preserve">(Begrenzung durch Überlaufventil auf 20 l möglich), + Toiletten-Spültank zu 100 % gefüllt, + Frischwassererhitzer zu
</t>
        </r>
        <r>
          <rPr>
            <sz val="10"/>
            <color rgb="FF000000"/>
            <rFont val="Calibri"/>
            <family val="2"/>
          </rPr>
          <t xml:space="preserve">100 % gefüllt = Masse im fahrbereiten Zustand
</t>
        </r>
        <r>
          <rPr>
            <sz val="10"/>
            <color rgb="FF000000"/>
            <rFont val="Calibri"/>
            <family val="2"/>
          </rPr>
          <t xml:space="preserve">Beispiel: Masse des leeren Fahrzeugs (inkl. Bordwerkzeug) 2.750 kg, zulässige Gesamtmasse 3.500 kg, maximale
</t>
        </r>
        <r>
          <rPr>
            <sz val="10"/>
            <color rgb="FF000000"/>
            <rFont val="Calibri"/>
            <family val="2"/>
          </rPr>
          <t xml:space="preserve">Zulademöglichkeit 750 kg
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<sst xmlns="http://schemas.openxmlformats.org/spreadsheetml/2006/main" count="126" uniqueCount="118">
  <si>
    <t>Fahrer (Differenz zu 75kg)</t>
  </si>
  <si>
    <t>Incl.</t>
  </si>
  <si>
    <t>Frischwasser (nur 20l)</t>
  </si>
  <si>
    <t>leer</t>
  </si>
  <si>
    <t>Tank 90% (75l oder 90l)</t>
  </si>
  <si>
    <t>voll</t>
  </si>
  <si>
    <t>Basisfahrzeug-Extras</t>
  </si>
  <si>
    <t>enthalten  in Auslieferungsgewicht</t>
  </si>
  <si>
    <t>Comfortpaket</t>
  </si>
  <si>
    <t>enthalten</t>
  </si>
  <si>
    <t>Dachpaket</t>
  </si>
  <si>
    <t>Primepaket</t>
  </si>
  <si>
    <t>Chassispaket</t>
  </si>
  <si>
    <t>Safety Paket</t>
  </si>
  <si>
    <t>Seitenfenster hinten rechts</t>
  </si>
  <si>
    <t>Rahmenfenster 4</t>
  </si>
  <si>
    <t>EVOPORE HRC</t>
  </si>
  <si>
    <t>Hubbett</t>
  </si>
  <si>
    <t>E-Stab</t>
  </si>
  <si>
    <t>Toleranz bei Herstellung 5%</t>
  </si>
  <si>
    <t>Einbauten</t>
  </si>
  <si>
    <t>Markise</t>
  </si>
  <si>
    <t>18 Zoll Reifen</t>
  </si>
  <si>
    <t>10" Navi + Kamera</t>
  </si>
  <si>
    <t>WiProIII</t>
  </si>
  <si>
    <t>Auffahrkeile, Reifenpumpe, Warnd.</t>
  </si>
  <si>
    <t>Lithium Batterie Büttner</t>
  </si>
  <si>
    <t>Goldschmitt Camper+ EvoSmart</t>
  </si>
  <si>
    <t>Solarpanele extern</t>
  </si>
  <si>
    <t>Summe Einbauten</t>
  </si>
  <si>
    <t>Summe Fahrzeug</t>
  </si>
  <si>
    <t>Passagiere</t>
  </si>
  <si>
    <t>BeifahrerIn</t>
  </si>
  <si>
    <t>incl.</t>
  </si>
  <si>
    <t>3. Person</t>
  </si>
  <si>
    <t>4. Person</t>
  </si>
  <si>
    <t>Küche</t>
  </si>
  <si>
    <t>Gasflasche Campinggaz 2,7l</t>
  </si>
  <si>
    <t>Gaskartuschen 1 Stück</t>
  </si>
  <si>
    <t>Gaskartuschen 1 Ersatz</t>
  </si>
  <si>
    <t>Kaffeemaschine Essenza Mini</t>
  </si>
  <si>
    <t xml:space="preserve">Besteck </t>
  </si>
  <si>
    <t>Gewürze</t>
  </si>
  <si>
    <t>Kochbesteck, Grillzange</t>
  </si>
  <si>
    <t>Tassen und Gläser</t>
  </si>
  <si>
    <t>Teller, Schüsseln</t>
  </si>
  <si>
    <t>La Rochere Weingläser 2 Stück</t>
  </si>
  <si>
    <t>Grill mit Power-Pak</t>
  </si>
  <si>
    <t xml:space="preserve">Flaschenwasser </t>
  </si>
  <si>
    <t xml:space="preserve"> </t>
  </si>
  <si>
    <t>Essen und Getränke</t>
  </si>
  <si>
    <t>Sport</t>
  </si>
  <si>
    <t>MTB Fahrräder Oli Meli</t>
  </si>
  <si>
    <t>City Räder Oli Meli</t>
  </si>
  <si>
    <t>Fahrradschloß</t>
  </si>
  <si>
    <t>Helme</t>
  </si>
  <si>
    <t>Streamliner</t>
  </si>
  <si>
    <t>Rucksack Transalp</t>
  </si>
  <si>
    <t>Roller Sam</t>
  </si>
  <si>
    <t>Fahrrad Sam</t>
  </si>
  <si>
    <t>Schlafzimmer</t>
  </si>
  <si>
    <t>Bettwäsche + Kissen</t>
  </si>
  <si>
    <t>Tagesdecke</t>
  </si>
  <si>
    <t>Outdoor</t>
  </si>
  <si>
    <t>Vorzelt</t>
  </si>
  <si>
    <t>Vorzeltteppich</t>
  </si>
  <si>
    <t>Strandwagen</t>
  </si>
  <si>
    <t>Hocker</t>
  </si>
  <si>
    <t>Quickbay</t>
  </si>
  <si>
    <t>Hindermann Frontscheibenschutz</t>
  </si>
  <si>
    <t>Badetasche, Handt., Kühltasche</t>
  </si>
  <si>
    <t>TopTrek Fahrradhüll</t>
  </si>
  <si>
    <t>Tisch und Stühle</t>
  </si>
  <si>
    <t>Persönlicher Bedarf</t>
  </si>
  <si>
    <t>Kleidung</t>
  </si>
  <si>
    <t>Rummy</t>
  </si>
  <si>
    <t>Meli Necessaire, Fön, Glätteisen</t>
  </si>
  <si>
    <t>Medikamente, Duschzeug, Sonnenc.</t>
  </si>
  <si>
    <t>Technik</t>
  </si>
  <si>
    <t>Laptops, IPad, Handys, Ladekabel</t>
  </si>
  <si>
    <t>Thule Holddown Kit Markise</t>
  </si>
  <si>
    <t>Heringe, Befestigungsmaterial</t>
  </si>
  <si>
    <t>Kobold</t>
  </si>
  <si>
    <t>Albfilter</t>
  </si>
  <si>
    <t>Peggy Peg Halter 4St.</t>
  </si>
  <si>
    <t>Kompressor</t>
  </si>
  <si>
    <t>Auer Kisten</t>
  </si>
  <si>
    <t>Stromkabel</t>
  </si>
  <si>
    <t>Verlängerungskabel</t>
  </si>
  <si>
    <t>Auffahrkeile, Warnd., Weste, Verband</t>
  </si>
  <si>
    <t>Abwasserschlauch 5m</t>
  </si>
  <si>
    <t>RadFazz Schiene</t>
  </si>
  <si>
    <t>Wasserschlauch Quarzflex 10m</t>
  </si>
  <si>
    <t>Faltschüssel</t>
  </si>
  <si>
    <t>2 Edelstahlschienen</t>
  </si>
  <si>
    <t>2 Bretter im Schrank</t>
  </si>
  <si>
    <t>Pannenset</t>
  </si>
  <si>
    <t>Mobilade</t>
  </si>
  <si>
    <t>Sonstiges</t>
  </si>
  <si>
    <t>sonstiges</t>
  </si>
  <si>
    <t>Klobürste</t>
  </si>
  <si>
    <t>Kindersitz</t>
  </si>
  <si>
    <t>Bücher</t>
  </si>
  <si>
    <t>Vorlage</t>
  </si>
  <si>
    <t xml:space="preserve">Nach der Lieferung des Fahrzeugs kann man eigentlich die Spalte B löschen und die Spalte C als Sicherung für alle Gegenstände verwenden die man in Abhängigkeit von der aktuellen Reise/Tour mitnimmt. 
In die aktuelle Tour muss man dann manuell das Gewicht der Gegenstände 
die man mitnimmt von C nach D kopieren. </t>
  </si>
  <si>
    <t>Reisegewicht</t>
  </si>
  <si>
    <t>Berechung Fahrzeuggewicht</t>
  </si>
  <si>
    <t>Summe Zubehör Fahrzeug</t>
  </si>
  <si>
    <t>Leergewicht</t>
  </si>
  <si>
    <t>Planung vor 
Auslieferung</t>
  </si>
  <si>
    <t>01 Gewichts-Limit (kg):</t>
  </si>
  <si>
    <t>02 Auslieferungsgewicht</t>
  </si>
  <si>
    <t>03 Summe Zubehör</t>
  </si>
  <si>
    <t>04 Reisegewicht</t>
  </si>
  <si>
    <t>05 mögliche Zuladung</t>
  </si>
  <si>
    <t>Wagenheber entfernt</t>
  </si>
  <si>
    <t>Hüllsdorf Wasserkanister</t>
  </si>
  <si>
    <t>Kochtöpfe Primus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</si>
</sst>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?.#&quot;kg&quot;"/>
    <numFmt numFmtId="165" formatCode="?#&quot;kg&quot;"/>
    <numFmt numFmtId="166" formatCode="?#.00&quot;kg&quot;"/>
  </numFmts>
  <fonts count="11" x14ac:knownFonts="1">
    <font>
      <sz val="12"/>
      <color indexed="8"/>
      <name val="Calibri"/>
    </font>
    <font>
      <b/>
      <sz val="12"/>
      <color indexed="8"/>
      <name val="Calibri"/>
    </font>
    <font>
      <sz val="12"/>
      <color indexed="8"/>
      <name val="Calibri"/>
      <family val="2"/>
    </font>
    <font>
      <b/>
      <sz val="16"/>
      <color indexed="8"/>
      <name val="Calibri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Calibri"/>
      <family val="2"/>
    </font>
    <font>
      <b/>
      <sz val="12"/>
      <color indexed="8"/>
      <name val="Calibri"/>
      <family val="2"/>
    </font>
    <font>
      <b/>
      <sz val="16"/>
      <color theme="1"/>
      <name val="Calibri"/>
      <family val="2"/>
    </font>
    <font>
      <b/>
      <sz val="20"/>
      <color indexed="8"/>
      <name val="Calibri"/>
      <family val="2"/>
    </font>
    <font>
      <b/>
      <sz val="20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69">
    <xf numFmtId="0" fontId="0" fillId="0" borderId="0" xfId="0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1" xfId="0" applyNumberFormat="1" applyFont="1" applyBorder="1" applyAlignment="1"/>
    <xf numFmtId="49" fontId="0" fillId="10" borderId="2" xfId="0" applyNumberFormat="1" applyFont="1" applyFill="1" applyBorder="1" applyAlignment="1"/>
    <xf numFmtId="49" fontId="3" fillId="12" borderId="2" xfId="0" applyNumberFormat="1" applyFont="1" applyFill="1" applyBorder="1" applyAlignment="1"/>
    <xf numFmtId="49" fontId="2" fillId="12" borderId="2" xfId="0" applyNumberFormat="1" applyFont="1" applyFill="1" applyBorder="1" applyAlignment="1"/>
    <xf numFmtId="166" fontId="0" fillId="3" borderId="2" xfId="0" applyNumberFormat="1" applyFont="1" applyFill="1" applyBorder="1" applyAlignment="1"/>
    <xf numFmtId="49" fontId="0" fillId="14" borderId="2" xfId="0" applyNumberFormat="1" applyFont="1" applyFill="1" applyBorder="1" applyAlignment="1"/>
    <xf numFmtId="49" fontId="3" fillId="10" borderId="2" xfId="0" applyNumberFormat="1" applyFont="1" applyFill="1" applyBorder="1" applyAlignment="1"/>
    <xf numFmtId="166" fontId="0" fillId="10" borderId="2" xfId="0" applyNumberFormat="1" applyFont="1" applyFill="1" applyBorder="1" applyAlignment="1"/>
    <xf numFmtId="49" fontId="3" fillId="15" borderId="2" xfId="0" applyNumberFormat="1" applyFont="1" applyFill="1" applyBorder="1" applyAlignment="1"/>
    <xf numFmtId="49" fontId="0" fillId="15" borderId="2" xfId="0" applyNumberFormat="1" applyFont="1" applyFill="1" applyBorder="1" applyAlignment="1"/>
    <xf numFmtId="166" fontId="0" fillId="15" borderId="2" xfId="0" applyNumberFormat="1" applyFont="1" applyFill="1" applyBorder="1" applyAlignment="1"/>
    <xf numFmtId="49" fontId="3" fillId="16" borderId="2" xfId="0" applyNumberFormat="1" applyFont="1" applyFill="1" applyBorder="1" applyAlignment="1"/>
    <xf numFmtId="49" fontId="2" fillId="16" borderId="2" xfId="0" applyNumberFormat="1" applyFont="1" applyFill="1" applyBorder="1" applyAlignment="1"/>
    <xf numFmtId="49" fontId="0" fillId="16" borderId="2" xfId="0" applyNumberFormat="1" applyFont="1" applyFill="1" applyBorder="1" applyAlignment="1"/>
    <xf numFmtId="166" fontId="0" fillId="16" borderId="2" xfId="0" applyNumberFormat="1" applyFont="1" applyFill="1" applyBorder="1" applyAlignment="1"/>
    <xf numFmtId="49" fontId="1" fillId="15" borderId="2" xfId="0" applyNumberFormat="1" applyFont="1" applyFill="1" applyBorder="1" applyAlignment="1"/>
    <xf numFmtId="49" fontId="3" fillId="13" borderId="3" xfId="0" applyNumberFormat="1" applyFont="1" applyFill="1" applyBorder="1" applyAlignment="1" applyProtection="1">
      <protection locked="0"/>
    </xf>
    <xf numFmtId="0" fontId="3" fillId="13" borderId="2" xfId="0" applyNumberFormat="1" applyFont="1" applyFill="1" applyBorder="1" applyAlignment="1" applyProtection="1">
      <protection locked="0"/>
    </xf>
    <xf numFmtId="0" fontId="3" fillId="13" borderId="2" xfId="0" applyFont="1" applyFill="1" applyBorder="1" applyAlignment="1" applyProtection="1">
      <protection locked="0"/>
    </xf>
    <xf numFmtId="166" fontId="3" fillId="9" borderId="2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alignment wrapText="1"/>
      <protection locked="0"/>
    </xf>
    <xf numFmtId="0" fontId="0" fillId="0" borderId="0" xfId="0" applyNumberFormat="1" applyFont="1" applyAlignment="1" applyProtection="1">
      <protection locked="0"/>
    </xf>
    <xf numFmtId="165" fontId="0" fillId="3" borderId="2" xfId="0" applyNumberFormat="1" applyFont="1" applyFill="1" applyBorder="1" applyAlignment="1" applyProtection="1">
      <protection locked="0"/>
    </xf>
    <xf numFmtId="49" fontId="0" fillId="2" borderId="2" xfId="0" applyNumberFormat="1" applyFont="1" applyFill="1" applyBorder="1" applyAlignment="1" applyProtection="1">
      <protection locked="0"/>
    </xf>
    <xf numFmtId="165" fontId="2" fillId="3" borderId="2" xfId="0" applyNumberFormat="1" applyFont="1" applyFill="1" applyBorder="1" applyAlignment="1" applyProtection="1">
      <protection locked="0"/>
    </xf>
    <xf numFmtId="166" fontId="0" fillId="3" borderId="2" xfId="0" applyNumberFormat="1" applyFont="1" applyFill="1" applyBorder="1" applyAlignment="1" applyProtection="1">
      <protection locked="0"/>
    </xf>
    <xf numFmtId="164" fontId="0" fillId="3" borderId="2" xfId="0" applyNumberFormat="1" applyFont="1" applyFill="1" applyBorder="1" applyAlignment="1" applyProtection="1">
      <protection locked="0"/>
    </xf>
    <xf numFmtId="49" fontId="7" fillId="4" borderId="2" xfId="0" applyNumberFormat="1" applyFont="1" applyFill="1" applyBorder="1" applyAlignment="1" applyProtection="1">
      <protection locked="0"/>
    </xf>
    <xf numFmtId="49" fontId="3" fillId="6" borderId="2" xfId="0" applyNumberFormat="1" applyFont="1" applyFill="1" applyBorder="1" applyAlignment="1" applyProtection="1">
      <protection locked="0"/>
    </xf>
    <xf numFmtId="164" fontId="0" fillId="6" borderId="2" xfId="0" applyNumberFormat="1" applyFont="1" applyFill="1" applyBorder="1" applyAlignment="1" applyProtection="1">
      <protection locked="0"/>
    </xf>
    <xf numFmtId="164" fontId="2" fillId="6" borderId="2" xfId="0" applyNumberFormat="1" applyFont="1" applyFill="1" applyBorder="1" applyAlignment="1" applyProtection="1">
      <protection locked="0"/>
    </xf>
    <xf numFmtId="49" fontId="0" fillId="6" borderId="2" xfId="0" applyNumberFormat="1" applyFont="1" applyFill="1" applyBorder="1" applyAlignment="1" applyProtection="1">
      <protection locked="0"/>
    </xf>
    <xf numFmtId="49" fontId="2" fillId="6" borderId="2" xfId="0" applyNumberFormat="1" applyFont="1" applyFill="1" applyBorder="1" applyAlignment="1" applyProtection="1">
      <protection locked="0"/>
    </xf>
    <xf numFmtId="166" fontId="2" fillId="3" borderId="2" xfId="0" applyNumberFormat="1" applyFont="1" applyFill="1" applyBorder="1" applyAlignment="1" applyProtection="1">
      <protection locked="0"/>
    </xf>
    <xf numFmtId="49" fontId="3" fillId="9" borderId="2" xfId="0" applyNumberFormat="1" applyFont="1" applyFill="1" applyBorder="1" applyAlignment="1" applyProtection="1">
      <protection locked="0"/>
    </xf>
    <xf numFmtId="2" fontId="0" fillId="0" borderId="0" xfId="0" applyNumberFormat="1" applyFont="1" applyAlignment="1" applyProtection="1">
      <protection locked="0"/>
    </xf>
    <xf numFmtId="49" fontId="3" fillId="11" borderId="2" xfId="0" applyNumberFormat="1" applyFont="1" applyFill="1" applyBorder="1" applyAlignment="1" applyProtection="1">
      <protection locked="0"/>
    </xf>
    <xf numFmtId="166" fontId="0" fillId="7" borderId="2" xfId="0" applyNumberFormat="1" applyFont="1" applyFill="1" applyBorder="1" applyAlignment="1" applyProtection="1">
      <protection locked="0"/>
    </xf>
    <xf numFmtId="49" fontId="0" fillId="7" borderId="2" xfId="0" applyNumberFormat="1" applyFont="1" applyFill="1" applyBorder="1" applyAlignment="1" applyProtection="1">
      <protection locked="0"/>
    </xf>
    <xf numFmtId="49" fontId="3" fillId="8" borderId="2" xfId="0" applyNumberFormat="1" applyFont="1" applyFill="1" applyBorder="1" applyAlignment="1" applyProtection="1">
      <protection locked="0"/>
    </xf>
    <xf numFmtId="166" fontId="0" fillId="8" borderId="2" xfId="0" applyNumberFormat="1" applyFont="1" applyFill="1" applyBorder="1" applyAlignment="1" applyProtection="1">
      <protection locked="0"/>
    </xf>
    <xf numFmtId="49" fontId="2" fillId="8" borderId="2" xfId="0" applyNumberFormat="1" applyFont="1" applyFill="1" applyBorder="1" applyAlignment="1" applyProtection="1">
      <protection locked="0"/>
    </xf>
    <xf numFmtId="49" fontId="7" fillId="8" borderId="2" xfId="0" applyNumberFormat="1" applyFont="1" applyFill="1" applyBorder="1" applyAlignment="1" applyProtection="1">
      <protection locked="0"/>
    </xf>
    <xf numFmtId="49" fontId="3" fillId="12" borderId="2" xfId="0" applyNumberFormat="1" applyFont="1" applyFill="1" applyBorder="1" applyAlignment="1" applyProtection="1">
      <protection locked="0"/>
    </xf>
    <xf numFmtId="166" fontId="0" fillId="12" borderId="2" xfId="0" applyNumberFormat="1" applyFont="1" applyFill="1" applyBorder="1" applyAlignment="1" applyProtection="1">
      <protection locked="0"/>
    </xf>
    <xf numFmtId="49" fontId="2" fillId="12" borderId="2" xfId="0" applyNumberFormat="1" applyFont="1" applyFill="1" applyBorder="1" applyAlignment="1" applyProtection="1">
      <protection locked="0"/>
    </xf>
    <xf numFmtId="49" fontId="0" fillId="12" borderId="2" xfId="0" applyNumberFormat="1" applyFont="1" applyFill="1" applyBorder="1" applyAlignment="1" applyProtection="1">
      <protection locked="0"/>
    </xf>
    <xf numFmtId="49" fontId="3" fillId="14" borderId="2" xfId="0" applyNumberFormat="1" applyFont="1" applyFill="1" applyBorder="1" applyAlignment="1" applyProtection="1">
      <protection locked="0"/>
    </xf>
    <xf numFmtId="166" fontId="0" fillId="14" borderId="2" xfId="0" applyNumberFormat="1" applyFont="1" applyFill="1" applyBorder="1" applyAlignment="1" applyProtection="1">
      <protection locked="0"/>
    </xf>
    <xf numFmtId="49" fontId="2" fillId="14" borderId="2" xfId="0" applyNumberFormat="1" applyFont="1" applyFill="1" applyBorder="1" applyAlignment="1" applyProtection="1">
      <protection locked="0"/>
    </xf>
    <xf numFmtId="49" fontId="0" fillId="14" borderId="2" xfId="0" applyNumberFormat="1" applyFont="1" applyFill="1" applyBorder="1" applyAlignment="1" applyProtection="1">
      <protection locked="0"/>
    </xf>
    <xf numFmtId="0" fontId="3" fillId="18" borderId="2" xfId="0" applyNumberFormat="1" applyFont="1" applyFill="1" applyBorder="1" applyAlignment="1" applyProtection="1"/>
    <xf numFmtId="166" fontId="3" fillId="18" borderId="2" xfId="0" applyNumberFormat="1" applyFont="1" applyFill="1" applyBorder="1" applyAlignment="1" applyProtection="1"/>
    <xf numFmtId="0" fontId="8" fillId="15" borderId="2" xfId="0" applyNumberFormat="1" applyFont="1" applyFill="1" applyBorder="1" applyAlignment="1" applyProtection="1"/>
    <xf numFmtId="166" fontId="8" fillId="15" borderId="2" xfId="0" applyNumberFormat="1" applyFont="1" applyFill="1" applyBorder="1" applyAlignment="1" applyProtection="1"/>
    <xf numFmtId="49" fontId="3" fillId="19" borderId="2" xfId="0" applyNumberFormat="1" applyFont="1" applyFill="1" applyBorder="1" applyAlignment="1" applyProtection="1">
      <protection locked="0"/>
    </xf>
    <xf numFmtId="2" fontId="9" fillId="17" borderId="2" xfId="0" applyNumberFormat="1" applyFont="1" applyFill="1" applyBorder="1" applyAlignment="1" applyProtection="1"/>
    <xf numFmtId="166" fontId="10" fillId="17" borderId="2" xfId="0" applyNumberFormat="1" applyFont="1" applyFill="1" applyBorder="1" applyAlignment="1" applyProtection="1"/>
    <xf numFmtId="166" fontId="3" fillId="19" borderId="2" xfId="0" applyNumberFormat="1" applyFont="1" applyFill="1" applyBorder="1" applyAlignment="1" applyProtection="1">
      <protection locked="0"/>
    </xf>
    <xf numFmtId="0" fontId="3" fillId="13" borderId="2" xfId="0" applyNumberFormat="1" applyFont="1" applyFill="1" applyBorder="1" applyAlignment="1" applyProtection="1">
      <alignment wrapText="1"/>
      <protection locked="0"/>
    </xf>
    <xf numFmtId="165" fontId="0" fillId="5" borderId="2" xfId="0" applyNumberFormat="1" applyFont="1" applyFill="1" applyBorder="1" applyAlignment="1" applyProtection="1"/>
    <xf numFmtId="166" fontId="3" fillId="9" borderId="2" xfId="0" applyNumberFormat="1" applyFont="1" applyFill="1" applyBorder="1" applyAlignment="1" applyProtection="1"/>
    <xf numFmtId="0" fontId="0" fillId="0" borderId="1" xfId="0" applyNumberFormat="1" applyFont="1" applyBorder="1" applyAlignment="1" applyProtection="1">
      <alignment wrapText="1"/>
      <protection locked="0"/>
    </xf>
    <xf numFmtId="0" fontId="0" fillId="20" borderId="1" xfId="0" applyNumberFormat="1" applyFont="1" applyFill="1" applyBorder="1" applyAlignment="1" applyProtection="1">
      <protection locked="0"/>
    </xf>
    <xf numFmtId="0" fontId="0" fillId="20" borderId="1" xfId="0" applyNumberFormat="1" applyFont="1" applyFill="1" applyBorder="1" applyAlignment="1" applyProtection="1">
      <alignment wrapText="1"/>
      <protection locked="0"/>
    </xf>
    <xf numFmtId="0" fontId="0" fillId="20" borderId="1" xfId="0" applyNumberFormat="1" applyFont="1" applyFill="1" applyBorder="1" applyAlignment="1" applyProtection="1">
      <alignment wrapText="1"/>
      <protection locked="0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FFFFFF"/>
      <rgbColor rgb="FF5E88B1"/>
      <rgbColor rgb="FFEEF3F4"/>
      <rgbColor rgb="FF2DB1FF"/>
      <rgbColor rgb="FFE7E6E6"/>
      <rgbColor rgb="FFA9CD90"/>
      <rgbColor rgb="FFF2F2F2"/>
      <rgbColor rgb="FFBFBFBF"/>
      <rgbColor rgb="FFC5DEB5"/>
      <rgbColor rgb="FFFFD965"/>
      <rgbColor rgb="FFF7CAAC"/>
      <rgbColor rgb="FF73FEFF"/>
      <rgbColor rgb="FFA5A5A5"/>
      <rgbColor rgb="FFFFC000"/>
      <rgbColor rgb="FFD5FC79"/>
      <rgbColor rgb="00000000"/>
      <rgbColor rgb="FFC6EFCE"/>
      <rgbColor rgb="FF006100"/>
      <rgbColor rgb="FFFFC7CE"/>
      <rgbColor rgb="FF9C0006"/>
      <rgbColor rgb="FFFF0000"/>
      <rgbColor rgb="FFD8D8D8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16"/>
  <sheetViews>
    <sheetView showGridLines="0" tabSelected="1" workbookViewId="0">
      <pane ySplit="6" topLeftCell="A7" activePane="bottomLeft" state="frozen"/>
      <selection pane="bottomLeft" activeCell="E21" sqref="E21"/>
    </sheetView>
  </sheetViews>
  <sheetFormatPr baseColWidth="10" defaultColWidth="10.83203125" defaultRowHeight="16" x14ac:dyDescent="0.2"/>
  <cols>
    <col min="1" max="1" width="33" style="3" bestFit="1" customWidth="1"/>
    <col min="2" max="2" width="16.6640625" style="3" bestFit="1" customWidth="1"/>
    <col min="3" max="3" width="35.83203125" style="3" bestFit="1" customWidth="1"/>
    <col min="4" max="4" width="30.5" style="1" bestFit="1" customWidth="1"/>
    <col min="5" max="5" width="41.83203125" style="1" customWidth="1"/>
    <col min="6" max="6" width="1.6640625" style="1" bestFit="1" customWidth="1"/>
    <col min="7" max="7" width="5.1640625" style="1" bestFit="1" customWidth="1"/>
    <col min="8" max="16384" width="10.83203125" style="1"/>
  </cols>
  <sheetData>
    <row r="1" spans="1:10" ht="96" customHeight="1" x14ac:dyDescent="0.25">
      <c r="A1" s="19" t="s">
        <v>106</v>
      </c>
      <c r="B1" s="62" t="s">
        <v>109</v>
      </c>
      <c r="C1" s="20" t="s">
        <v>103</v>
      </c>
      <c r="D1" s="21" t="s">
        <v>105</v>
      </c>
      <c r="E1" s="65" t="s">
        <v>104</v>
      </c>
      <c r="F1" s="65"/>
      <c r="G1" s="65"/>
      <c r="H1" s="65"/>
      <c r="I1" s="65"/>
      <c r="J1" s="65"/>
    </row>
    <row r="2" spans="1:10" s="2" customFormat="1" ht="21" x14ac:dyDescent="0.25">
      <c r="A2" s="19" t="s">
        <v>110</v>
      </c>
      <c r="B2" s="22">
        <v>3500</v>
      </c>
      <c r="C2" s="22">
        <v>3500</v>
      </c>
      <c r="D2" s="22">
        <v>3500</v>
      </c>
      <c r="E2" s="68"/>
      <c r="F2" s="68"/>
      <c r="G2" s="68"/>
      <c r="H2" s="68"/>
      <c r="I2" s="68"/>
      <c r="J2" s="23"/>
    </row>
    <row r="3" spans="1:10" ht="21" x14ac:dyDescent="0.25">
      <c r="A3" s="58" t="s">
        <v>111</v>
      </c>
      <c r="B3" s="61">
        <v>2914</v>
      </c>
      <c r="C3" s="61">
        <v>3090</v>
      </c>
      <c r="D3" s="61">
        <v>3090</v>
      </c>
      <c r="E3" s="66"/>
      <c r="F3" s="66"/>
      <c r="G3" s="66"/>
      <c r="H3" s="66"/>
      <c r="I3" s="66"/>
      <c r="J3" s="24"/>
    </row>
    <row r="4" spans="1:10" s="2" customFormat="1" ht="21" x14ac:dyDescent="0.25">
      <c r="A4" s="54" t="s">
        <v>112</v>
      </c>
      <c r="B4" s="55">
        <f>SUM(D37:D109)</f>
        <v>265.70999999999998</v>
      </c>
      <c r="C4" s="55">
        <f>SUM(C37:C109)</f>
        <v>326.51000000000005</v>
      </c>
      <c r="D4" s="55">
        <f>SUM(D37:D109)</f>
        <v>265.70999999999998</v>
      </c>
      <c r="E4" s="67"/>
      <c r="F4" s="66"/>
      <c r="G4" s="66"/>
      <c r="H4" s="67"/>
      <c r="I4" s="67"/>
      <c r="J4" s="23"/>
    </row>
    <row r="5" spans="1:10" s="2" customFormat="1" ht="21" x14ac:dyDescent="0.25">
      <c r="A5" s="56" t="s">
        <v>113</v>
      </c>
      <c r="B5" s="57">
        <f>B10+B4</f>
        <v>3174.71</v>
      </c>
      <c r="C5" s="57">
        <f>C3+C4</f>
        <v>3416.51</v>
      </c>
      <c r="D5" s="57">
        <f>D35+D4</f>
        <v>3358.31</v>
      </c>
      <c r="E5" s="66"/>
      <c r="F5" s="66"/>
      <c r="G5" s="66"/>
      <c r="H5" s="66"/>
      <c r="I5" s="66"/>
      <c r="J5" s="24"/>
    </row>
    <row r="6" spans="1:10" ht="26" x14ac:dyDescent="0.3">
      <c r="A6" s="59" t="s">
        <v>114</v>
      </c>
      <c r="B6" s="60">
        <f>B2-B5</f>
        <v>325.28999999999996</v>
      </c>
      <c r="C6" s="60">
        <f>C2-C5</f>
        <v>83.489999999999782</v>
      </c>
      <c r="D6" s="60">
        <f>D2-D5</f>
        <v>141.69000000000005</v>
      </c>
      <c r="E6" s="66"/>
      <c r="F6" s="66"/>
      <c r="G6" s="66"/>
      <c r="H6" s="66"/>
      <c r="I6" s="66"/>
      <c r="J6" s="24"/>
    </row>
    <row r="7" spans="1:10" x14ac:dyDescent="0.2">
      <c r="A7" s="26" t="s">
        <v>0</v>
      </c>
      <c r="B7" s="25">
        <v>-5</v>
      </c>
      <c r="C7" s="27"/>
      <c r="D7" s="27" t="s">
        <v>1</v>
      </c>
      <c r="E7" s="66"/>
      <c r="F7" s="66"/>
      <c r="G7" s="66"/>
      <c r="H7" s="66"/>
      <c r="I7" s="66"/>
      <c r="J7" s="24"/>
    </row>
    <row r="8" spans="1:10" x14ac:dyDescent="0.2">
      <c r="A8" s="26" t="s">
        <v>2</v>
      </c>
      <c r="B8" s="25"/>
      <c r="C8" s="25"/>
      <c r="D8" s="28" t="s">
        <v>3</v>
      </c>
      <c r="E8" s="66"/>
      <c r="F8" s="66"/>
      <c r="G8" s="66"/>
      <c r="H8" s="66"/>
      <c r="I8" s="66"/>
      <c r="J8" s="24"/>
    </row>
    <row r="9" spans="1:10" x14ac:dyDescent="0.2">
      <c r="A9" s="26" t="s">
        <v>4</v>
      </c>
      <c r="B9" s="29"/>
      <c r="C9" s="25" t="s">
        <v>5</v>
      </c>
      <c r="D9" s="27" t="s">
        <v>5</v>
      </c>
      <c r="E9" s="24"/>
      <c r="F9" s="24"/>
      <c r="G9" s="24"/>
      <c r="H9" s="24"/>
      <c r="I9" s="24"/>
      <c r="J9" s="24"/>
    </row>
    <row r="10" spans="1:10" x14ac:dyDescent="0.2">
      <c r="A10" s="30" t="s">
        <v>108</v>
      </c>
      <c r="B10" s="63">
        <f>B3+SUM(B7:B9)</f>
        <v>2909</v>
      </c>
      <c r="C10" s="63">
        <f>C3+SUM(C7:C9)</f>
        <v>3090</v>
      </c>
      <c r="D10" s="63">
        <f>D3+SUM(D7:D9)</f>
        <v>3090</v>
      </c>
      <c r="E10" s="24"/>
      <c r="F10" s="24"/>
      <c r="G10" s="24"/>
      <c r="H10" s="24"/>
      <c r="I10" s="24"/>
      <c r="J10" s="24"/>
    </row>
    <row r="11" spans="1:10" ht="21" x14ac:dyDescent="0.25">
      <c r="A11" s="31" t="s">
        <v>6</v>
      </c>
      <c r="B11" s="32"/>
      <c r="C11" s="33" t="s">
        <v>7</v>
      </c>
      <c r="D11" s="33"/>
      <c r="E11" s="24"/>
      <c r="F11" s="24"/>
      <c r="G11" s="24"/>
      <c r="H11" s="24"/>
      <c r="I11" s="24"/>
      <c r="J11" s="24"/>
    </row>
    <row r="12" spans="1:10" x14ac:dyDescent="0.2">
      <c r="A12" s="34" t="s">
        <v>8</v>
      </c>
      <c r="B12" s="27" t="s">
        <v>9</v>
      </c>
      <c r="C12" s="25"/>
      <c r="D12" s="25"/>
      <c r="E12" s="24"/>
      <c r="F12" s="24"/>
      <c r="G12" s="24"/>
      <c r="H12" s="24"/>
      <c r="I12" s="24"/>
      <c r="J12" s="24"/>
    </row>
    <row r="13" spans="1:10" x14ac:dyDescent="0.2">
      <c r="A13" s="34" t="s">
        <v>10</v>
      </c>
      <c r="B13" s="28">
        <v>135</v>
      </c>
      <c r="C13" s="28"/>
      <c r="D13" s="28"/>
      <c r="E13" s="24"/>
      <c r="F13" s="24"/>
      <c r="G13" s="24"/>
      <c r="H13" s="24"/>
      <c r="I13" s="24"/>
      <c r="J13" s="24"/>
    </row>
    <row r="14" spans="1:10" x14ac:dyDescent="0.2">
      <c r="A14" s="34" t="s">
        <v>11</v>
      </c>
      <c r="B14" s="28">
        <v>9.5</v>
      </c>
      <c r="C14" s="28"/>
      <c r="D14" s="28"/>
      <c r="E14" s="24"/>
      <c r="F14" s="24"/>
      <c r="G14" s="24"/>
      <c r="H14" s="24"/>
      <c r="I14" s="24"/>
      <c r="J14" s="24"/>
    </row>
    <row r="15" spans="1:10" x14ac:dyDescent="0.2">
      <c r="A15" s="35" t="s">
        <v>12</v>
      </c>
      <c r="B15" s="36" t="s">
        <v>9</v>
      </c>
      <c r="C15" s="28"/>
      <c r="D15" s="28"/>
      <c r="E15" s="24"/>
      <c r="F15" s="24"/>
      <c r="G15" s="24"/>
      <c r="H15" s="24"/>
      <c r="I15" s="24"/>
      <c r="J15" s="24"/>
    </row>
    <row r="16" spans="1:10" x14ac:dyDescent="0.2">
      <c r="A16" s="34" t="s">
        <v>13</v>
      </c>
      <c r="B16" s="28">
        <v>5</v>
      </c>
      <c r="C16" s="28"/>
      <c r="D16" s="28"/>
      <c r="E16" s="24"/>
      <c r="F16" s="24"/>
      <c r="G16" s="24"/>
      <c r="H16" s="24"/>
      <c r="I16" s="24"/>
      <c r="J16" s="24"/>
    </row>
    <row r="17" spans="1:10" x14ac:dyDescent="0.2">
      <c r="A17" s="34" t="s">
        <v>14</v>
      </c>
      <c r="B17" s="28">
        <v>4</v>
      </c>
      <c r="C17" s="28"/>
      <c r="D17" s="28"/>
      <c r="E17" s="24"/>
      <c r="F17" s="24"/>
      <c r="G17" s="24"/>
      <c r="H17" s="24"/>
      <c r="I17" s="24"/>
      <c r="J17" s="24"/>
    </row>
    <row r="18" spans="1:10" x14ac:dyDescent="0.2">
      <c r="A18" s="34" t="s">
        <v>15</v>
      </c>
      <c r="B18" s="28">
        <v>4</v>
      </c>
      <c r="C18" s="28"/>
      <c r="D18" s="28"/>
      <c r="E18" s="24"/>
      <c r="F18" s="24"/>
      <c r="G18" s="24"/>
      <c r="H18" s="24"/>
      <c r="I18" s="24"/>
      <c r="J18" s="24"/>
    </row>
    <row r="19" spans="1:10" x14ac:dyDescent="0.2">
      <c r="A19" s="34" t="s">
        <v>16</v>
      </c>
      <c r="B19" s="28">
        <v>7</v>
      </c>
      <c r="C19" s="28"/>
      <c r="D19" s="28"/>
      <c r="E19" s="24"/>
      <c r="F19" s="24"/>
      <c r="G19" s="24"/>
      <c r="H19" s="24"/>
      <c r="I19" s="24"/>
      <c r="J19" s="24"/>
    </row>
    <row r="20" spans="1:10" x14ac:dyDescent="0.2">
      <c r="A20" s="34" t="s">
        <v>17</v>
      </c>
      <c r="B20" s="28">
        <v>30</v>
      </c>
      <c r="C20" s="28"/>
      <c r="D20" s="28"/>
      <c r="E20" s="24"/>
      <c r="F20" s="24"/>
      <c r="G20" s="24"/>
      <c r="H20" s="24"/>
      <c r="I20" s="24"/>
      <c r="J20" s="24"/>
    </row>
    <row r="21" spans="1:10" x14ac:dyDescent="0.2">
      <c r="A21" s="34" t="s">
        <v>18</v>
      </c>
      <c r="B21" s="28">
        <v>3</v>
      </c>
      <c r="C21" s="28"/>
      <c r="D21" s="28"/>
      <c r="E21" s="24"/>
      <c r="F21" s="24"/>
      <c r="G21" s="24"/>
      <c r="H21" s="24"/>
      <c r="I21" s="24"/>
      <c r="J21" s="24"/>
    </row>
    <row r="22" spans="1:10" s="2" customFormat="1" x14ac:dyDescent="0.2">
      <c r="A22" s="35" t="s">
        <v>19</v>
      </c>
      <c r="B22" s="28">
        <v>50</v>
      </c>
      <c r="C22" s="28"/>
      <c r="D22" s="28"/>
      <c r="E22" s="24"/>
      <c r="F22" s="24"/>
      <c r="G22" s="24"/>
      <c r="H22" s="24"/>
      <c r="I22" s="24"/>
      <c r="J22" s="24"/>
    </row>
    <row r="23" spans="1:10" ht="21" x14ac:dyDescent="0.25">
      <c r="A23" s="37" t="s">
        <v>107</v>
      </c>
      <c r="B23" s="64">
        <f>SUM(B10:B22)</f>
        <v>3156.5</v>
      </c>
      <c r="C23" s="64">
        <f>SUM(C10:C22)</f>
        <v>3090</v>
      </c>
      <c r="D23" s="64">
        <f>SUM(D10:D22)</f>
        <v>3090</v>
      </c>
      <c r="E23" s="24"/>
      <c r="F23" s="24"/>
      <c r="G23" s="24"/>
      <c r="H23" s="38"/>
      <c r="I23" s="24"/>
      <c r="J23" s="24"/>
    </row>
    <row r="24" spans="1:10" ht="21" x14ac:dyDescent="0.25">
      <c r="A24" s="31" t="s">
        <v>20</v>
      </c>
      <c r="B24" s="28"/>
      <c r="C24" s="28"/>
      <c r="D24" s="28"/>
      <c r="E24" s="24"/>
      <c r="F24" s="24"/>
      <c r="G24" s="24"/>
      <c r="H24" s="24"/>
      <c r="I24" s="24"/>
      <c r="J24" s="24"/>
    </row>
    <row r="25" spans="1:10" x14ac:dyDescent="0.2">
      <c r="A25" s="34" t="s">
        <v>21</v>
      </c>
      <c r="B25" s="28">
        <v>28</v>
      </c>
      <c r="C25" s="28" t="s">
        <v>7</v>
      </c>
      <c r="D25" s="28" t="s">
        <v>7</v>
      </c>
      <c r="E25" s="24"/>
      <c r="F25" s="24"/>
      <c r="G25" s="24"/>
      <c r="H25" s="24"/>
      <c r="I25" s="24"/>
      <c r="J25" s="24"/>
    </row>
    <row r="26" spans="1:10" x14ac:dyDescent="0.2">
      <c r="A26" s="34" t="s">
        <v>22</v>
      </c>
      <c r="B26" s="28">
        <v>30</v>
      </c>
      <c r="C26" s="28" t="s">
        <v>7</v>
      </c>
      <c r="D26" s="28" t="s">
        <v>7</v>
      </c>
      <c r="E26" s="24"/>
      <c r="F26" s="24"/>
      <c r="G26" s="24"/>
      <c r="H26" s="24"/>
      <c r="I26" s="24"/>
      <c r="J26" s="24"/>
    </row>
    <row r="27" spans="1:10" x14ac:dyDescent="0.2">
      <c r="A27" s="34" t="s">
        <v>23</v>
      </c>
      <c r="B27" s="28">
        <v>4</v>
      </c>
      <c r="C27" s="28">
        <v>4</v>
      </c>
      <c r="D27" s="28">
        <v>4</v>
      </c>
      <c r="E27" s="24"/>
      <c r="F27" s="24"/>
      <c r="G27" s="24"/>
      <c r="H27" s="24"/>
      <c r="I27" s="24"/>
      <c r="J27" s="24"/>
    </row>
    <row r="28" spans="1:10" x14ac:dyDescent="0.2">
      <c r="A28" s="34" t="s">
        <v>24</v>
      </c>
      <c r="B28" s="28">
        <v>1</v>
      </c>
      <c r="C28" s="28">
        <v>1</v>
      </c>
      <c r="D28" s="28">
        <v>1</v>
      </c>
      <c r="E28" s="24"/>
      <c r="F28" s="24"/>
      <c r="G28" s="24"/>
      <c r="H28" s="24"/>
      <c r="I28" s="24"/>
      <c r="J28" s="24"/>
    </row>
    <row r="29" spans="1:10" x14ac:dyDescent="0.2">
      <c r="A29" s="35" t="s">
        <v>25</v>
      </c>
      <c r="B29" s="28">
        <v>5</v>
      </c>
      <c r="C29" s="28">
        <v>5</v>
      </c>
      <c r="D29" s="28">
        <v>5</v>
      </c>
      <c r="E29" s="24"/>
      <c r="F29" s="24"/>
      <c r="G29" s="24"/>
      <c r="H29" s="24"/>
      <c r="I29" s="24"/>
      <c r="J29" s="24"/>
    </row>
    <row r="30" spans="1:10" x14ac:dyDescent="0.2">
      <c r="A30" s="35" t="s">
        <v>26</v>
      </c>
      <c r="B30" s="28">
        <v>-14</v>
      </c>
      <c r="C30" s="28"/>
      <c r="D30" s="28"/>
      <c r="E30" s="24"/>
      <c r="F30" s="24"/>
      <c r="G30" s="24"/>
      <c r="H30" s="24"/>
      <c r="I30" s="24"/>
      <c r="J30" s="24"/>
    </row>
    <row r="31" spans="1:10" s="2" customFormat="1" x14ac:dyDescent="0.2">
      <c r="A31" s="35" t="s">
        <v>27</v>
      </c>
      <c r="B31" s="28"/>
      <c r="C31" s="28">
        <v>14</v>
      </c>
      <c r="D31" s="28"/>
      <c r="E31" s="24"/>
      <c r="F31" s="24"/>
      <c r="G31" s="24"/>
      <c r="H31" s="24"/>
      <c r="I31" s="24"/>
      <c r="J31" s="24"/>
    </row>
    <row r="32" spans="1:10" s="2" customFormat="1" x14ac:dyDescent="0.2">
      <c r="A32" s="35" t="s">
        <v>115</v>
      </c>
      <c r="B32" s="28"/>
      <c r="C32" s="28"/>
      <c r="D32" s="28">
        <v>-7.4</v>
      </c>
      <c r="E32" s="24"/>
      <c r="F32" s="24"/>
      <c r="G32" s="24"/>
      <c r="H32" s="24"/>
      <c r="I32" s="24"/>
      <c r="J32" s="24"/>
    </row>
    <row r="33" spans="1:10" x14ac:dyDescent="0.2">
      <c r="A33" s="34" t="s">
        <v>28</v>
      </c>
      <c r="B33" s="28"/>
      <c r="C33" s="28"/>
      <c r="D33" s="28"/>
      <c r="E33" s="24"/>
      <c r="F33" s="24"/>
      <c r="G33" s="24"/>
      <c r="H33" s="24"/>
      <c r="I33" s="24"/>
      <c r="J33" s="24"/>
    </row>
    <row r="34" spans="1:10" s="2" customFormat="1" ht="21" x14ac:dyDescent="0.25">
      <c r="A34" s="37" t="s">
        <v>29</v>
      </c>
      <c r="B34" s="64">
        <f>SUM(B25:B33)</f>
        <v>54</v>
      </c>
      <c r="C34" s="64">
        <f>SUM(C25:C33)</f>
        <v>24</v>
      </c>
      <c r="D34" s="64">
        <f>SUM(D25:D33)</f>
        <v>2.5999999999999996</v>
      </c>
      <c r="E34" s="24"/>
      <c r="F34" s="24"/>
      <c r="G34" s="24"/>
      <c r="H34" s="24"/>
      <c r="I34" s="24"/>
      <c r="J34" s="24"/>
    </row>
    <row r="35" spans="1:10" s="2" customFormat="1" ht="21" x14ac:dyDescent="0.25">
      <c r="A35" s="37" t="s">
        <v>30</v>
      </c>
      <c r="B35" s="64">
        <f>B34+B23</f>
        <v>3210.5</v>
      </c>
      <c r="C35" s="64">
        <f>C34+C23</f>
        <v>3114</v>
      </c>
      <c r="D35" s="64">
        <f>D34+D23</f>
        <v>3092.6</v>
      </c>
      <c r="E35" s="24"/>
      <c r="F35" s="24"/>
      <c r="G35" s="24"/>
      <c r="H35" s="24"/>
      <c r="I35" s="24"/>
      <c r="J35" s="24"/>
    </row>
    <row r="36" spans="1:10" ht="21" x14ac:dyDescent="0.25">
      <c r="A36" s="39" t="s">
        <v>31</v>
      </c>
      <c r="B36" s="40"/>
      <c r="C36" s="40"/>
      <c r="D36" s="40"/>
      <c r="E36" s="24"/>
      <c r="F36" s="24"/>
      <c r="G36" s="24"/>
      <c r="H36" s="24"/>
      <c r="I36" s="24"/>
      <c r="J36" s="24"/>
    </row>
    <row r="37" spans="1:10" x14ac:dyDescent="0.2">
      <c r="A37" s="41" t="s">
        <v>32</v>
      </c>
      <c r="B37" s="28">
        <v>60</v>
      </c>
      <c r="C37" s="36"/>
      <c r="D37" s="36" t="s">
        <v>33</v>
      </c>
      <c r="E37" s="24"/>
      <c r="F37" s="24"/>
      <c r="G37" s="24"/>
      <c r="H37" s="24"/>
      <c r="I37" s="24"/>
      <c r="J37" s="24"/>
    </row>
    <row r="38" spans="1:10" x14ac:dyDescent="0.2">
      <c r="A38" s="41" t="s">
        <v>34</v>
      </c>
      <c r="B38" s="28">
        <v>25</v>
      </c>
      <c r="C38" s="28"/>
      <c r="D38" s="28" t="s">
        <v>33</v>
      </c>
      <c r="E38" s="24"/>
      <c r="F38" s="24"/>
      <c r="G38" s="24"/>
      <c r="H38" s="24"/>
      <c r="I38" s="24"/>
      <c r="J38" s="24"/>
    </row>
    <row r="39" spans="1:10" x14ac:dyDescent="0.2">
      <c r="A39" s="41" t="s">
        <v>35</v>
      </c>
      <c r="B39" s="28"/>
      <c r="C39" s="28"/>
      <c r="D39" s="28"/>
      <c r="E39" s="24"/>
      <c r="F39" s="24"/>
      <c r="G39" s="24"/>
      <c r="H39" s="24"/>
      <c r="I39" s="24"/>
      <c r="J39" s="24"/>
    </row>
    <row r="40" spans="1:10" ht="21" x14ac:dyDescent="0.25">
      <c r="A40" s="42" t="s">
        <v>36</v>
      </c>
      <c r="B40" s="43"/>
      <c r="C40" s="43"/>
      <c r="D40" s="43"/>
      <c r="E40" s="24"/>
      <c r="F40" s="24"/>
      <c r="G40" s="24"/>
      <c r="H40" s="24"/>
      <c r="I40" s="24"/>
      <c r="J40" s="24"/>
    </row>
    <row r="41" spans="1:10" x14ac:dyDescent="0.2">
      <c r="A41" s="44" t="s">
        <v>37</v>
      </c>
      <c r="B41" s="28">
        <v>5</v>
      </c>
      <c r="C41" s="28">
        <v>6.4</v>
      </c>
      <c r="D41" s="28">
        <v>6.4</v>
      </c>
      <c r="E41" s="24"/>
      <c r="F41" s="24"/>
      <c r="G41" s="24"/>
      <c r="H41" s="24"/>
      <c r="I41" s="24"/>
      <c r="J41" s="24"/>
    </row>
    <row r="42" spans="1:10" s="2" customFormat="1" x14ac:dyDescent="0.2">
      <c r="A42" s="44" t="s">
        <v>38</v>
      </c>
      <c r="B42" s="28"/>
      <c r="C42" s="28">
        <v>0.6</v>
      </c>
      <c r="D42" s="28">
        <v>0.6</v>
      </c>
      <c r="E42" s="24"/>
      <c r="F42" s="24"/>
      <c r="G42" s="24"/>
      <c r="H42" s="24"/>
      <c r="I42" s="24"/>
      <c r="J42" s="24"/>
    </row>
    <row r="43" spans="1:10" s="2" customFormat="1" x14ac:dyDescent="0.2">
      <c r="A43" s="44" t="s">
        <v>39</v>
      </c>
      <c r="B43" s="28"/>
      <c r="C43" s="28">
        <v>0.6</v>
      </c>
      <c r="D43" s="28">
        <v>0.6</v>
      </c>
      <c r="E43" s="24"/>
      <c r="F43" s="24"/>
      <c r="G43" s="24"/>
      <c r="H43" s="24"/>
      <c r="I43" s="24"/>
      <c r="J43" s="24"/>
    </row>
    <row r="44" spans="1:10" s="2" customFormat="1" x14ac:dyDescent="0.2">
      <c r="A44" s="44" t="s">
        <v>40</v>
      </c>
      <c r="B44" s="28">
        <v>2.2999999999999998</v>
      </c>
      <c r="C44" s="28">
        <v>2.2999999999999998</v>
      </c>
      <c r="D44" s="28">
        <v>2.2999999999999998</v>
      </c>
      <c r="E44" s="24"/>
      <c r="F44" s="24"/>
      <c r="G44" s="24"/>
      <c r="H44" s="24"/>
      <c r="I44" s="24"/>
      <c r="J44" s="24"/>
    </row>
    <row r="45" spans="1:10" x14ac:dyDescent="0.2">
      <c r="A45" s="44" t="s">
        <v>117</v>
      </c>
      <c r="B45" s="28">
        <v>1</v>
      </c>
      <c r="C45" s="28">
        <v>1</v>
      </c>
      <c r="D45" s="28">
        <v>1</v>
      </c>
      <c r="E45" s="24"/>
      <c r="F45" s="24"/>
      <c r="G45" s="24"/>
      <c r="H45" s="24"/>
      <c r="I45" s="24"/>
      <c r="J45" s="24"/>
    </row>
    <row r="46" spans="1:10" s="2" customFormat="1" x14ac:dyDescent="0.2">
      <c r="A46" s="44" t="s">
        <v>41</v>
      </c>
      <c r="B46" s="28"/>
      <c r="C46" s="28">
        <v>0.7</v>
      </c>
      <c r="D46" s="28">
        <v>0.7</v>
      </c>
      <c r="E46" s="24"/>
      <c r="F46" s="24"/>
      <c r="G46" s="24"/>
      <c r="H46" s="24"/>
      <c r="I46" s="24"/>
      <c r="J46" s="24"/>
    </row>
    <row r="47" spans="1:10" s="2" customFormat="1" x14ac:dyDescent="0.2">
      <c r="A47" s="44" t="s">
        <v>42</v>
      </c>
      <c r="B47" s="28"/>
      <c r="C47" s="28">
        <v>0.5</v>
      </c>
      <c r="D47" s="28">
        <v>0.5</v>
      </c>
      <c r="E47" s="24"/>
      <c r="F47" s="24"/>
      <c r="G47" s="24"/>
      <c r="H47" s="24"/>
      <c r="I47" s="24"/>
      <c r="J47" s="24"/>
    </row>
    <row r="48" spans="1:10" s="2" customFormat="1" x14ac:dyDescent="0.2">
      <c r="A48" s="44" t="s">
        <v>43</v>
      </c>
      <c r="B48" s="28"/>
      <c r="C48" s="28">
        <v>0.9</v>
      </c>
      <c r="D48" s="28">
        <v>0.9</v>
      </c>
      <c r="E48" s="24"/>
      <c r="F48" s="24"/>
      <c r="G48" s="24"/>
      <c r="H48" s="24"/>
      <c r="I48" s="24"/>
      <c r="J48" s="24"/>
    </row>
    <row r="49" spans="1:10" s="2" customFormat="1" x14ac:dyDescent="0.2">
      <c r="A49" s="44" t="s">
        <v>44</v>
      </c>
      <c r="B49" s="28"/>
      <c r="C49" s="28">
        <v>2.5</v>
      </c>
      <c r="D49" s="28">
        <v>2.5</v>
      </c>
      <c r="E49" s="24"/>
      <c r="F49" s="24"/>
      <c r="G49" s="24"/>
      <c r="H49" s="24"/>
      <c r="I49" s="24"/>
      <c r="J49" s="24"/>
    </row>
    <row r="50" spans="1:10" s="2" customFormat="1" x14ac:dyDescent="0.2">
      <c r="A50" s="44" t="s">
        <v>45</v>
      </c>
      <c r="B50" s="28"/>
      <c r="C50" s="28">
        <v>4.5999999999999996</v>
      </c>
      <c r="D50" s="28">
        <v>4.5999999999999996</v>
      </c>
      <c r="E50" s="24"/>
      <c r="F50" s="24"/>
      <c r="G50" s="24"/>
      <c r="H50" s="24"/>
      <c r="I50" s="24"/>
      <c r="J50" s="24"/>
    </row>
    <row r="51" spans="1:10" s="2" customFormat="1" x14ac:dyDescent="0.2">
      <c r="A51" s="44" t="s">
        <v>46</v>
      </c>
      <c r="B51" s="28"/>
      <c r="C51" s="28">
        <v>0.7</v>
      </c>
      <c r="D51" s="28">
        <v>0.7</v>
      </c>
      <c r="E51" s="24"/>
      <c r="F51" s="24"/>
      <c r="G51" s="24"/>
      <c r="H51" s="24"/>
      <c r="I51" s="24"/>
      <c r="J51" s="24"/>
    </row>
    <row r="52" spans="1:10" s="2" customFormat="1" x14ac:dyDescent="0.2">
      <c r="A52" s="44" t="s">
        <v>47</v>
      </c>
      <c r="B52" s="28">
        <v>6.8</v>
      </c>
      <c r="C52" s="28">
        <v>6.3</v>
      </c>
      <c r="D52" s="28">
        <v>6.3</v>
      </c>
      <c r="E52" s="24"/>
      <c r="F52" s="24"/>
      <c r="G52" s="24"/>
      <c r="H52" s="24"/>
      <c r="I52" s="24"/>
      <c r="J52" s="24"/>
    </row>
    <row r="53" spans="1:10" s="2" customFormat="1" x14ac:dyDescent="0.2">
      <c r="A53" s="44" t="s">
        <v>116</v>
      </c>
      <c r="B53" s="28"/>
      <c r="C53" s="28"/>
      <c r="D53" s="28">
        <v>0.75</v>
      </c>
      <c r="E53" s="24"/>
      <c r="F53" s="24"/>
      <c r="G53" s="24"/>
      <c r="H53" s="24"/>
      <c r="I53" s="24"/>
      <c r="J53" s="24"/>
    </row>
    <row r="54" spans="1:10" x14ac:dyDescent="0.2">
      <c r="A54" s="45" t="s">
        <v>48</v>
      </c>
      <c r="B54" s="28">
        <v>12</v>
      </c>
      <c r="C54" s="28">
        <v>6</v>
      </c>
      <c r="D54" s="28">
        <v>6</v>
      </c>
      <c r="E54" s="24"/>
      <c r="F54" s="24" t="s">
        <v>49</v>
      </c>
      <c r="G54" s="24"/>
      <c r="H54" s="24"/>
      <c r="I54" s="24"/>
      <c r="J54" s="24"/>
    </row>
    <row r="55" spans="1:10" s="2" customFormat="1" x14ac:dyDescent="0.2">
      <c r="A55" s="45" t="s">
        <v>50</v>
      </c>
      <c r="B55" s="28">
        <v>20</v>
      </c>
      <c r="C55" s="28">
        <v>25</v>
      </c>
      <c r="D55" s="28">
        <v>25</v>
      </c>
      <c r="E55" s="24"/>
      <c r="F55" s="24"/>
      <c r="G55" s="24"/>
      <c r="H55" s="24"/>
      <c r="I55" s="24"/>
      <c r="J55" s="24"/>
    </row>
    <row r="56" spans="1:10" s="2" customFormat="1" ht="21" x14ac:dyDescent="0.25">
      <c r="A56" s="46" t="s">
        <v>51</v>
      </c>
      <c r="B56" s="47"/>
      <c r="C56" s="47"/>
      <c r="D56" s="47"/>
      <c r="E56" s="24"/>
      <c r="F56" s="24"/>
      <c r="G56" s="24"/>
      <c r="H56" s="24"/>
      <c r="I56" s="24"/>
      <c r="J56" s="24"/>
    </row>
    <row r="57" spans="1:10" x14ac:dyDescent="0.2">
      <c r="A57" s="48" t="s">
        <v>52</v>
      </c>
      <c r="B57" s="28">
        <v>29</v>
      </c>
      <c r="C57" s="28">
        <v>29</v>
      </c>
      <c r="D57" s="28">
        <v>29</v>
      </c>
      <c r="E57" s="24"/>
      <c r="F57" s="24"/>
      <c r="G57" s="24"/>
      <c r="H57" s="24"/>
      <c r="I57" s="24"/>
      <c r="J57" s="24"/>
    </row>
    <row r="58" spans="1:10" s="2" customFormat="1" x14ac:dyDescent="0.2">
      <c r="A58" s="48" t="s">
        <v>53</v>
      </c>
      <c r="B58" s="28">
        <v>21.4</v>
      </c>
      <c r="C58" s="28">
        <v>21.4</v>
      </c>
      <c r="D58" s="28"/>
      <c r="E58" s="24"/>
      <c r="F58" s="24"/>
      <c r="G58" s="24"/>
      <c r="H58" s="24"/>
      <c r="I58" s="24"/>
      <c r="J58" s="24"/>
    </row>
    <row r="59" spans="1:10" s="2" customFormat="1" x14ac:dyDescent="0.2">
      <c r="A59" s="48" t="s">
        <v>54</v>
      </c>
      <c r="B59" s="28"/>
      <c r="C59" s="28">
        <v>1</v>
      </c>
      <c r="D59" s="28">
        <v>1</v>
      </c>
      <c r="E59" s="24"/>
      <c r="F59" s="24"/>
      <c r="G59" s="24"/>
      <c r="H59" s="24"/>
      <c r="I59" s="24"/>
      <c r="J59" s="24"/>
    </row>
    <row r="60" spans="1:10" s="2" customFormat="1" x14ac:dyDescent="0.2">
      <c r="A60" s="48" t="s">
        <v>55</v>
      </c>
      <c r="B60" s="28"/>
      <c r="C60" s="28">
        <v>0.8</v>
      </c>
      <c r="D60" s="28">
        <v>0.8</v>
      </c>
      <c r="E60" s="24"/>
      <c r="F60" s="24"/>
      <c r="G60" s="24"/>
      <c r="H60" s="24"/>
      <c r="I60" s="24"/>
      <c r="J60" s="24"/>
    </row>
    <row r="61" spans="1:10" s="2" customFormat="1" x14ac:dyDescent="0.2">
      <c r="A61" s="48" t="s">
        <v>56</v>
      </c>
      <c r="B61" s="28"/>
      <c r="C61" s="28">
        <v>9.35</v>
      </c>
      <c r="D61" s="28">
        <v>9.35</v>
      </c>
      <c r="E61" s="24"/>
      <c r="F61" s="24"/>
      <c r="G61" s="24"/>
      <c r="H61" s="24"/>
      <c r="I61" s="24"/>
      <c r="J61" s="24"/>
    </row>
    <row r="62" spans="1:10" s="2" customFormat="1" x14ac:dyDescent="0.2">
      <c r="A62" s="48" t="s">
        <v>57</v>
      </c>
      <c r="B62" s="28"/>
      <c r="C62" s="28">
        <v>1.2</v>
      </c>
      <c r="D62" s="28">
        <v>1.2</v>
      </c>
      <c r="E62" s="24"/>
      <c r="F62" s="24"/>
      <c r="G62" s="24"/>
      <c r="H62" s="24"/>
      <c r="I62" s="24"/>
      <c r="J62" s="24"/>
    </row>
    <row r="63" spans="1:10" s="2" customFormat="1" x14ac:dyDescent="0.2">
      <c r="A63" s="48" t="s">
        <v>58</v>
      </c>
      <c r="B63" s="28"/>
      <c r="C63" s="28">
        <v>5</v>
      </c>
      <c r="D63" s="28">
        <v>5</v>
      </c>
      <c r="E63" s="24"/>
      <c r="F63" s="24"/>
      <c r="G63" s="24"/>
      <c r="H63" s="24"/>
      <c r="I63" s="24"/>
      <c r="J63" s="24"/>
    </row>
    <row r="64" spans="1:10" s="2" customFormat="1" x14ac:dyDescent="0.2">
      <c r="A64" s="49" t="s">
        <v>59</v>
      </c>
      <c r="B64" s="28">
        <v>8</v>
      </c>
      <c r="C64" s="28">
        <v>8</v>
      </c>
      <c r="D64" s="28"/>
      <c r="E64" s="24"/>
      <c r="F64" s="24"/>
      <c r="G64" s="24"/>
      <c r="H64" s="24"/>
      <c r="I64" s="24"/>
      <c r="J64" s="24"/>
    </row>
    <row r="65" spans="1:10" s="2" customFormat="1" ht="21" x14ac:dyDescent="0.25">
      <c r="A65" s="50" t="s">
        <v>60</v>
      </c>
      <c r="B65" s="51"/>
      <c r="C65" s="51"/>
      <c r="D65" s="51"/>
      <c r="E65" s="24"/>
      <c r="F65" s="24"/>
      <c r="G65" s="24"/>
      <c r="H65" s="24"/>
      <c r="I65" s="24"/>
      <c r="J65" s="24"/>
    </row>
    <row r="66" spans="1:10" s="2" customFormat="1" x14ac:dyDescent="0.2">
      <c r="A66" s="52" t="s">
        <v>61</v>
      </c>
      <c r="B66" s="28">
        <v>7.5</v>
      </c>
      <c r="C66" s="28">
        <v>7.5</v>
      </c>
      <c r="D66" s="28">
        <v>7.5</v>
      </c>
      <c r="E66" s="24"/>
      <c r="F66" s="24"/>
      <c r="G66" s="24"/>
      <c r="H66" s="24"/>
      <c r="I66" s="24"/>
      <c r="J66" s="24"/>
    </row>
    <row r="67" spans="1:10" x14ac:dyDescent="0.2">
      <c r="A67" s="53" t="s">
        <v>62</v>
      </c>
      <c r="B67" s="28"/>
      <c r="C67" s="28">
        <v>1</v>
      </c>
      <c r="D67" s="28">
        <v>1</v>
      </c>
      <c r="E67" s="24"/>
      <c r="F67" s="24"/>
      <c r="G67" s="24"/>
      <c r="H67" s="24"/>
      <c r="I67" s="24"/>
      <c r="J67" s="24"/>
    </row>
    <row r="68" spans="1:10" x14ac:dyDescent="0.2">
      <c r="A68" s="8"/>
      <c r="B68" s="7"/>
      <c r="C68" s="7"/>
      <c r="D68" s="7"/>
      <c r="E68" s="2"/>
      <c r="F68" s="2"/>
      <c r="G68" s="2"/>
      <c r="H68" s="2"/>
      <c r="I68" s="2"/>
      <c r="J68" s="2"/>
    </row>
    <row r="69" spans="1:10" s="2" customFormat="1" ht="21" x14ac:dyDescent="0.25">
      <c r="A69" s="9" t="s">
        <v>63</v>
      </c>
      <c r="B69" s="10"/>
      <c r="C69" s="10"/>
      <c r="D69" s="10"/>
    </row>
    <row r="70" spans="1:10" s="2" customFormat="1" x14ac:dyDescent="0.2">
      <c r="A70" s="4" t="s">
        <v>64</v>
      </c>
      <c r="B70" s="7">
        <v>30</v>
      </c>
      <c r="C70" s="7">
        <v>30</v>
      </c>
      <c r="D70" s="7"/>
    </row>
    <row r="71" spans="1:10" s="2" customFormat="1" x14ac:dyDescent="0.2">
      <c r="A71" s="4" t="s">
        <v>65</v>
      </c>
      <c r="B71" s="7"/>
      <c r="C71" s="7">
        <v>2.8</v>
      </c>
      <c r="D71" s="7">
        <v>2.8</v>
      </c>
    </row>
    <row r="72" spans="1:10" s="2" customFormat="1" x14ac:dyDescent="0.2">
      <c r="A72" s="4" t="s">
        <v>66</v>
      </c>
      <c r="B72" s="7"/>
      <c r="C72" s="7">
        <v>2.5</v>
      </c>
      <c r="D72" s="7">
        <v>2.5</v>
      </c>
    </row>
    <row r="73" spans="1:10" s="2" customFormat="1" x14ac:dyDescent="0.2">
      <c r="A73" s="4" t="s">
        <v>67</v>
      </c>
      <c r="B73" s="7"/>
      <c r="C73" s="7">
        <v>1.5</v>
      </c>
      <c r="D73" s="7">
        <v>1.5</v>
      </c>
    </row>
    <row r="74" spans="1:10" s="2" customFormat="1" x14ac:dyDescent="0.2">
      <c r="A74" s="4" t="s">
        <v>36</v>
      </c>
      <c r="B74" s="7"/>
      <c r="C74" s="7">
        <v>10.85</v>
      </c>
      <c r="D74" s="7">
        <v>10.85</v>
      </c>
    </row>
    <row r="75" spans="1:10" s="2" customFormat="1" x14ac:dyDescent="0.2">
      <c r="A75" s="4" t="s">
        <v>68</v>
      </c>
      <c r="B75" s="7"/>
      <c r="C75" s="7">
        <v>1.8</v>
      </c>
      <c r="D75" s="7"/>
    </row>
    <row r="76" spans="1:10" s="2" customFormat="1" x14ac:dyDescent="0.2">
      <c r="A76" s="4" t="s">
        <v>69</v>
      </c>
      <c r="B76" s="7"/>
      <c r="C76" s="7">
        <v>1.4</v>
      </c>
      <c r="D76" s="7">
        <v>1.4</v>
      </c>
    </row>
    <row r="77" spans="1:10" s="2" customFormat="1" x14ac:dyDescent="0.2">
      <c r="A77" s="4" t="s">
        <v>70</v>
      </c>
      <c r="B77" s="7"/>
      <c r="C77" s="7">
        <v>3.25</v>
      </c>
      <c r="D77" s="7">
        <v>3.25</v>
      </c>
    </row>
    <row r="78" spans="1:10" s="2" customFormat="1" x14ac:dyDescent="0.2">
      <c r="A78" s="4" t="s">
        <v>71</v>
      </c>
      <c r="B78" s="7"/>
      <c r="C78" s="7">
        <v>0.31</v>
      </c>
      <c r="D78" s="7">
        <v>0.31</v>
      </c>
    </row>
    <row r="79" spans="1:10" s="2" customFormat="1" x14ac:dyDescent="0.2">
      <c r="A79" s="4" t="s">
        <v>72</v>
      </c>
      <c r="B79" s="7"/>
      <c r="C79" s="7">
        <v>29</v>
      </c>
      <c r="D79" s="7">
        <v>29</v>
      </c>
    </row>
    <row r="80" spans="1:10" s="2" customFormat="1" ht="21" x14ac:dyDescent="0.25">
      <c r="A80" s="11" t="s">
        <v>73</v>
      </c>
      <c r="B80" s="13"/>
      <c r="C80" s="13"/>
      <c r="D80" s="13"/>
    </row>
    <row r="81" spans="1:10" x14ac:dyDescent="0.2">
      <c r="A81" s="18" t="s">
        <v>74</v>
      </c>
      <c r="B81" s="7">
        <v>25</v>
      </c>
      <c r="C81" s="7">
        <v>25</v>
      </c>
      <c r="D81" s="7">
        <v>25</v>
      </c>
      <c r="E81" s="2"/>
      <c r="F81" s="2"/>
      <c r="G81" s="2"/>
      <c r="H81" s="2"/>
      <c r="I81" s="2"/>
      <c r="J81" s="2"/>
    </row>
    <row r="82" spans="1:10" s="2" customFormat="1" x14ac:dyDescent="0.2">
      <c r="A82" s="12" t="s">
        <v>75</v>
      </c>
      <c r="B82" s="7">
        <v>1</v>
      </c>
      <c r="C82" s="7">
        <v>1</v>
      </c>
      <c r="D82" s="7">
        <v>1</v>
      </c>
    </row>
    <row r="83" spans="1:10" s="2" customFormat="1" x14ac:dyDescent="0.2">
      <c r="A83" s="12" t="s">
        <v>76</v>
      </c>
      <c r="B83" s="7">
        <v>2.6</v>
      </c>
      <c r="C83" s="7">
        <v>2.6</v>
      </c>
      <c r="D83" s="7">
        <v>2.6</v>
      </c>
    </row>
    <row r="84" spans="1:10" x14ac:dyDescent="0.2">
      <c r="A84" s="12" t="s">
        <v>77</v>
      </c>
      <c r="B84" s="7">
        <v>2.5</v>
      </c>
      <c r="C84" s="7">
        <v>2.5</v>
      </c>
      <c r="D84" s="7">
        <v>2.5</v>
      </c>
      <c r="E84" s="2"/>
      <c r="F84" s="2"/>
      <c r="G84" s="2"/>
      <c r="H84" s="2"/>
      <c r="I84" s="2"/>
      <c r="J84" s="2"/>
    </row>
    <row r="85" spans="1:10" s="2" customFormat="1" ht="21" x14ac:dyDescent="0.25">
      <c r="A85" s="14" t="s">
        <v>78</v>
      </c>
      <c r="B85" s="17"/>
      <c r="C85" s="17"/>
      <c r="D85" s="17"/>
    </row>
    <row r="86" spans="1:10" s="2" customFormat="1" x14ac:dyDescent="0.2">
      <c r="A86" s="15" t="s">
        <v>79</v>
      </c>
      <c r="B86" s="7"/>
      <c r="C86" s="7">
        <v>4</v>
      </c>
      <c r="D86" s="7">
        <v>4</v>
      </c>
    </row>
    <row r="87" spans="1:10" s="2" customFormat="1" x14ac:dyDescent="0.2">
      <c r="A87" s="15" t="s">
        <v>80</v>
      </c>
      <c r="B87" s="7"/>
      <c r="C87" s="7">
        <v>1.5</v>
      </c>
      <c r="D87" s="7">
        <v>1.1499999999999999</v>
      </c>
    </row>
    <row r="88" spans="1:10" s="2" customFormat="1" x14ac:dyDescent="0.2">
      <c r="A88" s="15" t="s">
        <v>81</v>
      </c>
      <c r="B88" s="7"/>
      <c r="C88" s="7">
        <v>2</v>
      </c>
      <c r="D88" s="7">
        <v>2</v>
      </c>
    </row>
    <row r="89" spans="1:10" s="2" customFormat="1" x14ac:dyDescent="0.2">
      <c r="A89" s="15" t="s">
        <v>82</v>
      </c>
      <c r="B89" s="7"/>
      <c r="C89" s="7">
        <v>0.7</v>
      </c>
      <c r="D89" s="7">
        <v>0.7</v>
      </c>
    </row>
    <row r="90" spans="1:10" s="2" customFormat="1" x14ac:dyDescent="0.2">
      <c r="A90" s="15" t="s">
        <v>83</v>
      </c>
      <c r="B90" s="7"/>
      <c r="C90" s="7">
        <v>1.2</v>
      </c>
      <c r="D90" s="7">
        <v>1.2</v>
      </c>
    </row>
    <row r="91" spans="1:10" s="2" customFormat="1" x14ac:dyDescent="0.2">
      <c r="A91" s="15" t="s">
        <v>84</v>
      </c>
      <c r="B91" s="7"/>
      <c r="C91" s="7">
        <v>0.25</v>
      </c>
      <c r="D91" s="7">
        <v>0.25</v>
      </c>
    </row>
    <row r="92" spans="1:10" s="2" customFormat="1" x14ac:dyDescent="0.2">
      <c r="A92" s="15" t="s">
        <v>85</v>
      </c>
      <c r="B92" s="7"/>
      <c r="C92" s="7"/>
      <c r="D92" s="7"/>
    </row>
    <row r="93" spans="1:10" s="2" customFormat="1" x14ac:dyDescent="0.2">
      <c r="A93" s="15" t="s">
        <v>86</v>
      </c>
      <c r="B93" s="7"/>
      <c r="C93" s="7">
        <v>7.88</v>
      </c>
      <c r="D93" s="7">
        <v>7.88</v>
      </c>
    </row>
    <row r="94" spans="1:10" s="2" customFormat="1" x14ac:dyDescent="0.2">
      <c r="A94" s="15" t="s">
        <v>87</v>
      </c>
      <c r="B94" s="7"/>
      <c r="C94" s="7">
        <v>5.0999999999999996</v>
      </c>
      <c r="D94" s="7">
        <v>5.0999999999999996</v>
      </c>
    </row>
    <row r="95" spans="1:10" s="2" customFormat="1" x14ac:dyDescent="0.2">
      <c r="A95" s="15" t="s">
        <v>88</v>
      </c>
      <c r="B95" s="7"/>
      <c r="C95" s="7">
        <v>2.6</v>
      </c>
      <c r="D95" s="7">
        <v>2.6</v>
      </c>
    </row>
    <row r="96" spans="1:10" s="2" customFormat="1" x14ac:dyDescent="0.2">
      <c r="A96" s="15" t="s">
        <v>89</v>
      </c>
      <c r="B96" s="7"/>
      <c r="C96" s="7">
        <v>2.8</v>
      </c>
      <c r="D96" s="7">
        <v>2.8</v>
      </c>
    </row>
    <row r="97" spans="1:10" s="2" customFormat="1" x14ac:dyDescent="0.2">
      <c r="A97" s="15" t="s">
        <v>90</v>
      </c>
      <c r="B97" s="7"/>
      <c r="C97" s="7">
        <v>0.9</v>
      </c>
      <c r="D97" s="7">
        <v>0.9</v>
      </c>
    </row>
    <row r="98" spans="1:10" s="2" customFormat="1" x14ac:dyDescent="0.2">
      <c r="A98" s="15" t="s">
        <v>91</v>
      </c>
      <c r="B98" s="7">
        <v>1.8</v>
      </c>
      <c r="C98" s="7">
        <v>1.8</v>
      </c>
      <c r="D98" s="7">
        <v>1.8</v>
      </c>
    </row>
    <row r="99" spans="1:10" s="2" customFormat="1" x14ac:dyDescent="0.2">
      <c r="A99" s="15" t="s">
        <v>92</v>
      </c>
      <c r="B99" s="7"/>
      <c r="C99" s="7">
        <v>2.5</v>
      </c>
      <c r="D99" s="7">
        <v>2.5</v>
      </c>
    </row>
    <row r="100" spans="1:10" s="2" customFormat="1" x14ac:dyDescent="0.2">
      <c r="A100" s="15" t="s">
        <v>93</v>
      </c>
      <c r="B100" s="7"/>
      <c r="C100" s="7">
        <v>0.5</v>
      </c>
      <c r="D100" s="7">
        <v>0.5</v>
      </c>
    </row>
    <row r="101" spans="1:10" s="2" customFormat="1" x14ac:dyDescent="0.2">
      <c r="A101" s="15" t="s">
        <v>94</v>
      </c>
      <c r="B101" s="7"/>
      <c r="C101" s="7">
        <v>0.42</v>
      </c>
      <c r="D101" s="7">
        <v>0.42</v>
      </c>
    </row>
    <row r="102" spans="1:10" s="2" customFormat="1" x14ac:dyDescent="0.2">
      <c r="A102" s="15" t="s">
        <v>95</v>
      </c>
      <c r="B102" s="7"/>
      <c r="C102" s="7">
        <v>1.2</v>
      </c>
      <c r="D102" s="7">
        <v>1.2</v>
      </c>
    </row>
    <row r="103" spans="1:10" s="2" customFormat="1" x14ac:dyDescent="0.2">
      <c r="A103" s="15" t="s">
        <v>96</v>
      </c>
      <c r="B103" s="7">
        <v>1.5</v>
      </c>
      <c r="C103" s="7">
        <v>1.5</v>
      </c>
      <c r="D103" s="7">
        <v>1.5</v>
      </c>
    </row>
    <row r="104" spans="1:10" s="2" customFormat="1" x14ac:dyDescent="0.2">
      <c r="A104" s="16" t="s">
        <v>97</v>
      </c>
      <c r="B104" s="7">
        <v>12</v>
      </c>
      <c r="C104" s="7">
        <v>12</v>
      </c>
      <c r="D104" s="7">
        <v>12</v>
      </c>
    </row>
    <row r="105" spans="1:10" ht="21" x14ac:dyDescent="0.25">
      <c r="A105" s="5" t="s">
        <v>98</v>
      </c>
      <c r="B105" s="5"/>
      <c r="C105" s="5"/>
      <c r="D105" s="5"/>
      <c r="E105" s="2"/>
      <c r="F105" s="2"/>
      <c r="G105" s="2"/>
      <c r="H105" s="2"/>
      <c r="I105" s="2"/>
      <c r="J105" s="2"/>
    </row>
    <row r="106" spans="1:10" s="2" customFormat="1" x14ac:dyDescent="0.2">
      <c r="A106" s="6" t="s">
        <v>99</v>
      </c>
      <c r="B106" s="7">
        <v>10</v>
      </c>
      <c r="C106" s="7">
        <v>10</v>
      </c>
      <c r="D106" s="7">
        <v>10</v>
      </c>
    </row>
    <row r="107" spans="1:10" s="2" customFormat="1" x14ac:dyDescent="0.2">
      <c r="A107" s="6" t="s">
        <v>100</v>
      </c>
      <c r="B107" s="7"/>
      <c r="C107" s="7">
        <v>0.3</v>
      </c>
      <c r="D107" s="7">
        <v>0.3</v>
      </c>
    </row>
    <row r="108" spans="1:10" s="2" customFormat="1" x14ac:dyDescent="0.2">
      <c r="A108" s="6" t="s">
        <v>101</v>
      </c>
      <c r="B108" s="7"/>
      <c r="C108" s="7">
        <v>9</v>
      </c>
      <c r="D108" s="7">
        <v>9</v>
      </c>
    </row>
    <row r="109" spans="1:10" s="2" customFormat="1" x14ac:dyDescent="0.2">
      <c r="A109" s="6" t="s">
        <v>102</v>
      </c>
      <c r="B109" s="7"/>
      <c r="C109" s="7">
        <v>1.5</v>
      </c>
      <c r="D109" s="7">
        <v>1.5</v>
      </c>
    </row>
    <row r="110" spans="1:10" x14ac:dyDescent="0.2">
      <c r="D110" s="2"/>
      <c r="E110" s="2"/>
      <c r="F110" s="2"/>
      <c r="G110" s="2"/>
      <c r="H110" s="2"/>
      <c r="I110" s="2"/>
      <c r="J110" s="2"/>
    </row>
    <row r="111" spans="1:10" x14ac:dyDescent="0.2">
      <c r="D111" s="2"/>
      <c r="E111" s="2"/>
      <c r="F111" s="2"/>
      <c r="G111" s="2"/>
      <c r="H111" s="2"/>
      <c r="I111" s="2"/>
      <c r="J111" s="2"/>
    </row>
    <row r="112" spans="1:10" x14ac:dyDescent="0.2">
      <c r="D112" s="2"/>
      <c r="E112" s="2"/>
      <c r="F112" s="2"/>
      <c r="G112" s="2"/>
      <c r="H112" s="2"/>
      <c r="I112" s="2"/>
      <c r="J112" s="2"/>
    </row>
    <row r="113" spans="4:10" x14ac:dyDescent="0.2">
      <c r="D113" s="2"/>
      <c r="E113" s="2"/>
      <c r="F113" s="2"/>
      <c r="G113" s="2"/>
      <c r="H113" s="2"/>
      <c r="I113" s="2"/>
      <c r="J113" s="2"/>
    </row>
    <row r="114" spans="4:10" x14ac:dyDescent="0.2">
      <c r="D114" s="2"/>
      <c r="E114" s="2"/>
      <c r="F114" s="2"/>
      <c r="G114" s="2"/>
      <c r="H114" s="2"/>
      <c r="I114" s="2"/>
      <c r="J114" s="2"/>
    </row>
    <row r="115" spans="4:10" x14ac:dyDescent="0.2">
      <c r="D115" s="2"/>
      <c r="E115" s="2"/>
      <c r="F115" s="2"/>
      <c r="G115" s="2"/>
      <c r="H115" s="2"/>
      <c r="I115" s="2"/>
      <c r="J115" s="2"/>
    </row>
    <row r="116" spans="4:10" x14ac:dyDescent="0.2">
      <c r="D116" s="2"/>
      <c r="E116" s="2"/>
      <c r="F116" s="2"/>
      <c r="G116" s="2"/>
      <c r="H116" s="2"/>
      <c r="I116" s="2"/>
      <c r="J116" s="2"/>
    </row>
  </sheetData>
  <sheetProtection selectLockedCells="1"/>
  <mergeCells count="2">
    <mergeCell ref="E1:J1"/>
    <mergeCell ref="E2:I2"/>
  </mergeCells>
  <pageMargins left="0.7" right="0.7" top="0.75" bottom="0.75" header="0.3" footer="0.3"/>
  <pageSetup scale="61" orientation="portrait"/>
  <headerFooter>
    <oddFooter>&amp;C&amp;"Helvetica Neue,Regular"&amp;12&amp;K000000&amp;P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Packliste mit Gewichtsberechnun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revision/>
  <dcterms:created xsi:type="dcterms:W3CDTF">2020-09-12T09:08:11Z</dcterms:created>
  <dcterms:modified xsi:type="dcterms:W3CDTF">2021-08-09T10:10:42Z</dcterms:modified>
  <cp:category/>
  <cp:contentStatus/>
</cp:coreProperties>
</file>